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ifs_vnx\Informacion Publica\Administrativo\ADMINISTRATIVO AÑO 2025\ARTICULO 33 DECRETO 36-2024 LEY DEL PRESUPUESTO\MAYO 2025\"/>
    </mc:Choice>
  </mc:AlternateContent>
  <bookViews>
    <workbookView xWindow="0" yWindow="0" windowWidth="19200" windowHeight="11490"/>
  </bookViews>
  <sheets>
    <sheet name="Hoja1" sheetId="1" r:id="rId1"/>
  </sheets>
  <definedNames>
    <definedName name="__xlnm_Print_Area" localSheetId="0">Hoja1!$A$1:$H$6</definedName>
    <definedName name="__xlnm_Print_Titles" localSheetId="0">Hoja1!$1:$6</definedName>
    <definedName name="_xlnm.Print_Area" localSheetId="0">Hoja1!$A$1:$I$95</definedName>
    <definedName name="Print_Area_0" localSheetId="0">Hoja1!$A$1:$H$6</definedName>
    <definedName name="Print_Titles_0" localSheetId="0">Hoja1!$1:$6</definedName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H97" i="1"/>
  <c r="I87" i="1"/>
  <c r="H87" i="1"/>
  <c r="I84" i="1"/>
  <c r="H84" i="1"/>
  <c r="I67" i="1"/>
  <c r="H67" i="1"/>
  <c r="I64" i="1"/>
  <c r="H64" i="1"/>
  <c r="I58" i="1"/>
  <c r="H58" i="1"/>
  <c r="I50" i="1"/>
  <c r="H50" i="1"/>
  <c r="I38" i="1"/>
  <c r="H38" i="1"/>
  <c r="I28" i="1"/>
  <c r="H28" i="1"/>
  <c r="I24" i="1"/>
  <c r="H24" i="1"/>
  <c r="I16" i="1"/>
  <c r="H16" i="1"/>
  <c r="I93" i="1"/>
  <c r="H93" i="1"/>
  <c r="I91" i="1"/>
  <c r="H91" i="1"/>
  <c r="I89" i="1"/>
  <c r="H89" i="1"/>
  <c r="I81" i="1"/>
  <c r="H81" i="1"/>
  <c r="I79" i="1"/>
  <c r="H79" i="1"/>
  <c r="I77" i="1"/>
  <c r="H77" i="1"/>
  <c r="I75" i="1"/>
  <c r="H75" i="1"/>
  <c r="I73" i="1"/>
  <c r="H73" i="1"/>
  <c r="I71" i="1"/>
  <c r="H71" i="1"/>
  <c r="I69" i="1"/>
  <c r="H69" i="1"/>
  <c r="I60" i="1"/>
  <c r="H60" i="1"/>
  <c r="I52" i="1"/>
  <c r="H52" i="1"/>
  <c r="I42" i="1"/>
  <c r="H42" i="1"/>
  <c r="I40" i="1"/>
  <c r="H40" i="1"/>
  <c r="I32" i="1"/>
  <c r="H32" i="1"/>
  <c r="I30" i="1"/>
  <c r="H30" i="1"/>
  <c r="I18" i="1"/>
  <c r="H18" i="1"/>
  <c r="I13" i="1"/>
  <c r="H13" i="1"/>
  <c r="I11" i="1"/>
  <c r="H11" i="1"/>
  <c r="I9" i="1"/>
  <c r="H9" i="1"/>
</calcChain>
</file>

<file path=xl/sharedStrings.xml><?xml version="1.0" encoding="utf-8"?>
<sst xmlns="http://schemas.openxmlformats.org/spreadsheetml/2006/main" count="554" uniqueCount="204">
  <si>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</si>
  <si>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</si>
  <si>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</si>
  <si>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</si>
  <si>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</si>
  <si>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</si>
  <si>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</si>
  <si>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</si>
  <si>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</si>
  <si>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INSTITUTO DE LA DEFENSA PÚBLICA PENAL</t>
  </si>
  <si>
    <t>SECCION DE COMPRAS</t>
  </si>
  <si>
    <t>Resultado</t>
  </si>
  <si>
    <t>330388</t>
  </si>
  <si>
    <t>CREDITO HIPOTECARIO NACIONAL DE GUATEMALA</t>
  </si>
  <si>
    <t>Resultado global</t>
  </si>
  <si>
    <t>LEY DEL PRESUPUESTO GENERAL DE INGRESOS Y EGRESOS DEL ESTADO PARA EL EJERCICIO FISCAL DOS MIL VEINTICINCO – DECRETO 36-2024, ARTICULO 33</t>
  </si>
  <si>
    <t>1236701K</t>
  </si>
  <si>
    <t>RUEDA,ESTRADA,,SOFIA,MERCEDES</t>
  </si>
  <si>
    <t>1045121</t>
  </si>
  <si>
    <t>VITATRAC SOCIEDAD ANONIMA</t>
  </si>
  <si>
    <t>28155106</t>
  </si>
  <si>
    <t>LA PANERIA SOCIEDAD ANONIMA</t>
  </si>
  <si>
    <t>5040701</t>
  </si>
  <si>
    <t>LLANTAS Y REENCAUCHES SOCIEDAD ANONIMA</t>
  </si>
  <si>
    <t>50819208</t>
  </si>
  <si>
    <t>AUTO DEPOT, SOCIEDAD ANÓNIMA</t>
  </si>
  <si>
    <t>81539657</t>
  </si>
  <si>
    <t>MULTINEGOCIOS ALLEZA, SOCIEDAD ANONIMA</t>
  </si>
  <si>
    <t>73889342</t>
  </si>
  <si>
    <t>FACELA GUATEMALA, SOCIEDAD ANONIMA</t>
  </si>
  <si>
    <t>26372983</t>
  </si>
  <si>
    <t>BANCO G &amp; T CONTINENTAL, SOCIEDAD ANONIMA</t>
  </si>
  <si>
    <t>42180597</t>
  </si>
  <si>
    <t>GONZALEZ,BOJORQUEZ,,HUGO,AMILCAR</t>
  </si>
  <si>
    <t>INFORME SOBRE EL GASTO DE CONTRATACIONES PÚBLICAS DE LA MODALIDAD DE COMPRA DE BAJA CUANTÍA EN EL MES DE MAYO 2025</t>
  </si>
  <si>
    <t>30/05/25</t>
  </si>
  <si>
    <t>12 Sifones, para lavamanos flexible 1 1/14 para reparar servicios sanitarios del edificio BERNS del Instituto de la Defensa Publica penal.</t>
  </si>
  <si>
    <t>E562706801</t>
  </si>
  <si>
    <t>29/05/25</t>
  </si>
  <si>
    <t>SERVICIO MENOR Y BATERÍA HANKOOK, DEL VEHÍCULO TIPO MICROBÚS, LÍNEA URVAN MARCA NISSAN, MODELO 2017, PLACA P-147GPP, EL CUAL SE ENCUENTRA AL SERVICIO DEL DEPARTAMENTO DE TRANSPORTES DEL IDPP</t>
  </si>
  <si>
    <t>E562600949</t>
  </si>
  <si>
    <t>28/05/25</t>
  </si>
  <si>
    <t>SERVICIO MENOR, DEL VEHÍCULO TIPO CAMIONETA, LÍNEA 4RUNNER, MARCA TOYOTA, MODELO 2014, PLACA P-610FQY, PROPIEDAD DEL INSTITUTO DE LA DEFENSA PÚBLICA PENAL, EL CUAL SE ENCUENTRA AL SERVICIO DEL DEPARTAMENTO DE TRANSPORTES.</t>
  </si>
  <si>
    <t>E562525815</t>
  </si>
  <si>
    <t>49859919</t>
  </si>
  <si>
    <t>12 DESAYUNOS PARA MIEMBROS DEL CONCEJO DEL IDPP REUNION CELEBRADA EL 26/05/2025</t>
  </si>
  <si>
    <t>E562539581</t>
  </si>
  <si>
    <t>BRAN,,,SANDI,YESENIA</t>
  </si>
  <si>
    <t>1/4 PEGAMENTO VISCOSO PARA TUBO PVC</t>
  </si>
  <si>
    <t>E562516166</t>
  </si>
  <si>
    <t>BOLSA DE HOJUELAS PARA PERSONAL DEL CONCEJO DEL IDPP PARA REUNION CELEBRADA EL 26 DE MAYO 2025</t>
  </si>
  <si>
    <t>E562540466</t>
  </si>
  <si>
    <t>18324479</t>
  </si>
  <si>
    <t>SOPORTE PARA TV MATERIAL: ACERO; PARA TELEVISORES DE: 75 A 85 PULGADAS; TIPO: EN TECHO;</t>
  </si>
  <si>
    <t>E562542833</t>
  </si>
  <si>
    <t>BATRES,YANI,,MARIA,LILY</t>
  </si>
  <si>
    <t>SERVICIO DE CAMBIO DE HULE PARA SELLO AUTOMATICO</t>
  </si>
  <si>
    <t>E562516638</t>
  </si>
  <si>
    <t>5438888</t>
  </si>
  <si>
    <t>27/05/25</t>
  </si>
  <si>
    <t>SERVICIO DE INSTALACION DE ROTULO CON LOGOTIPO DEL IDPP DE VIDRIO TEMPLADO.</t>
  </si>
  <si>
    <t>E562380914</t>
  </si>
  <si>
    <t>SIGNOS SOCIEDAD ANONIMA</t>
  </si>
  <si>
    <t>Comisión por cheque de Caja a nombre de Empresa Eléctrica Municipal de Zacapa, para pago de servicio de energía eléctrica correspondiente al mes de abril/2025.</t>
  </si>
  <si>
    <t>E562413731</t>
  </si>
  <si>
    <t>Nota de debito, por el pago de comisión, por transferencia realizada entre las cuentas bancarias del CHN Y del G&amp;T Continental, S.A.  ambas a nombre del IDPP, el 18 de marzo/2025.</t>
  </si>
  <si>
    <t>E562390510</t>
  </si>
  <si>
    <t>REFACCIONE Y GALLETAS PARA CUBRIR REUNION EN DIRECCION GENERAL DEL IDPP</t>
  </si>
  <si>
    <t>E562379371</t>
  </si>
  <si>
    <t>Compra de cheque de caja a nombre de la Tesorería Nacional Depositos Fondo Comun , para traslado de intereses generados en el mes de abril 2025 de la cuenta No. 39-0018608-1 del IDPP/BCIE-2181.</t>
  </si>
  <si>
    <t>E562409033</t>
  </si>
  <si>
    <t>44927401</t>
  </si>
  <si>
    <t>26/05/25</t>
  </si>
  <si>
    <t>MESA DE CONFERENCIAS PARA EQUIPAMIENTO DE LAS INSTALACIONES DE UNIFOCADEP IDPP ZONA 9</t>
  </si>
  <si>
    <t>E562330453</t>
  </si>
  <si>
    <t>ADMINISTRADORA DE BIENES Y SERVICIOS EL PASEO, SOCIEDAD ANONIMA</t>
  </si>
  <si>
    <t>48327581</t>
  </si>
  <si>
    <t>23/05/25</t>
  </si>
  <si>
    <t>CAMARAS DE VIGILANCIA Y GRABADOR DE VIDEO EN RED, PARA INSTALAR EN  LAS NUEVAS INSTALACIONES DE UNIFOCADEP IDPP ZONA 9</t>
  </si>
  <si>
    <t>E561824568</t>
  </si>
  <si>
    <t>SISTEMS ENTERPRISE, SOCIEDAD ANONIMA</t>
  </si>
  <si>
    <t>26281805</t>
  </si>
  <si>
    <t>SUSCRIPCION DIGITAL DEL DIARIO MATUTINO, PRENSA LIBRE PARA USO DE LA UNIDAD DE COMUNICACIÓN SOCIAL DEL IDPP. DEL AÑO 2025</t>
  </si>
  <si>
    <t>E562211861</t>
  </si>
  <si>
    <t>E BUSINESS-CENTRAL AMERICA, SOCIEDAD ANONIMA</t>
  </si>
  <si>
    <t>96927984</t>
  </si>
  <si>
    <t>22/05/25</t>
  </si>
  <si>
    <t>INSTALACION DE PANEL ACANALADO EN CUADROS INDIVIDUALES EN PORTON.</t>
  </si>
  <si>
    <t>E562138439</t>
  </si>
  <si>
    <t>DE LA CRUZ,RAMOS,,CARLOS,EDUARDO</t>
  </si>
  <si>
    <t>21/05/25</t>
  </si>
  <si>
    <t>SOPORTE PARA TV, BRAZO ARTICULADO. PARA EQUIPAMIENTO DE LAS NUEVAS INSTALACIONES DE UNIFOCADEP IDPP ZONA 9</t>
  </si>
  <si>
    <t>E562060782</t>
  </si>
  <si>
    <t>KIT DE MONTAJE PARA PROYECTOR, INSTALABLE EN TECHO. PARA EQUIPAMIENTO DE LAS NUEVAS INSTALACIONES DE UNIFOCADEP IDPP ZONA 9</t>
  </si>
  <si>
    <t>E562059547</t>
  </si>
  <si>
    <t>116426055</t>
  </si>
  <si>
    <t>TUBO LED DE ALUMINIO TRASPARENTE 18W LIGHT-TEC</t>
  </si>
  <si>
    <t>E562012885</t>
  </si>
  <si>
    <t>COMERCIALIZADORA ELECTRICA FERRETERA, SOCIEDAD ANONIMA</t>
  </si>
  <si>
    <t>16548590</t>
  </si>
  <si>
    <t>20/05/25</t>
  </si>
  <si>
    <t>ALFOMBRA DE ENTRADA PARA COLOCAR EN LAS NUEVAS INSTALACIONES DE UNIFOCADEP IDPP ZONA 9</t>
  </si>
  <si>
    <t>E561952663</t>
  </si>
  <si>
    <t>BIMAGUA, SOCIEDAD ANONIMA</t>
  </si>
  <si>
    <t>19/05/25</t>
  </si>
  <si>
    <t>SERVICIO MENOR, REPARACIÓN DE LÍNEAS ELÉCTRICAS DE LUCES DE STOP LADO COPILOTO, REPARACIÓN DE CHAPA DELANTERA LADO PILOTO, SERVICIO DE INSTALACIÓN DE SOBRELODERA LADO PILOTO Y SERVICIO DE INSTALACIÓN DE FILETE DE CAPO, DEL VEHÍCULO TIPO PICK UP, LÍNEA BT-50, MARCA MAZDA, MODELO 2008, PLACA P-242DKB, PROPIEDAD DEL IDPP, EL CUAL SE ENCUENTRA AL SERVICIO DE LA COORDINACIÓN DEPARTAMENTAL DE JUTIAPA.</t>
  </si>
  <si>
    <t>E561769516</t>
  </si>
  <si>
    <t>15/05/25</t>
  </si>
  <si>
    <t>SUMINISTROS DE OFICINA (LIBRETAS DE TAQUIGRAFIA, BLOCS DE LINEAS, ARCHIVADORES) PARA DISTRIBUIR DIFERENTES UNIDADES DEL IDPP</t>
  </si>
  <si>
    <t>E561561613</t>
  </si>
  <si>
    <t>736449</t>
  </si>
  <si>
    <t>Compra de materiales de pintura y construcción, para mantenimiento y reparación de la Sede de la zona 9 del Instituto de la Defensa pública Penal</t>
  </si>
  <si>
    <t>E561620393</t>
  </si>
  <si>
    <t>FERRETERIA EL GLOBO, SOCIEDAD ANONIMA</t>
  </si>
  <si>
    <t>4887182</t>
  </si>
  <si>
    <t>AUDIFONOS DE DIADEMA CON MICROFONO OMNIDIRECCIONAL DE ALTA DEFINICION; DE FORMA SUPRAAURAL; UNIDAD DEL PARLANTE CON MAXIMA POTENCIA DE SALIDA; CONTROL DE VOLUME Y BRAZO ROTADOR.</t>
  </si>
  <si>
    <t>E561556407</t>
  </si>
  <si>
    <t>OROZCO,BARRIOS,FUENTES,YESENIA,LISBETH</t>
  </si>
  <si>
    <t>BOTE DE BASURA PLASTICO COLOR CHOCOLATE DE 7.5 LITROS DE CAPACIDAD. EQUIPAMIENTO INSTALACIONES UNIFOCADEP IDPP ZONA 9</t>
  </si>
  <si>
    <t>E561554420</t>
  </si>
  <si>
    <t>E561624852</t>
  </si>
  <si>
    <t>5492343</t>
  </si>
  <si>
    <t>14/05/25</t>
  </si>
  <si>
    <t>Compra de materiales de pintura que serán utilizados en la sede de San Antonio Huista del departamento de Huehuetenango del Instituto del IDPP, por manteniminto</t>
  </si>
  <si>
    <t>E561491232</t>
  </si>
  <si>
    <t>GRUPO SOLID (GUATEMALA) , SOCIEDAD ANONIMA</t>
  </si>
  <si>
    <t>CABLE HDMI 50M. CABLE HDMI 4K DE FIBRA ÓPTICA, 50 M VELOCIDAD DE TRANSFERENCIA: 18 GBPS. EQUIPAMIENTO INSTALACIONES UNIFOCADEP IDPP ZONA 9</t>
  </si>
  <si>
    <t>E561463913</t>
  </si>
  <si>
    <t>PANTALLA DE PROYECCION: ALTO: 2 METRO; ANCHO: 1.5 METRO; FORMATO DE VISUALIZACIÓN: 4:3; TIPO: INSTALACIÓN PARA PARED Y TECHO; PARA EQUIPAMIENTO DE INSTALACIONES DE UNIFOCADEP IDPP ZONA 9</t>
  </si>
  <si>
    <t>E561459185</t>
  </si>
  <si>
    <t>25193880</t>
  </si>
  <si>
    <t>SISTEMA DE VIDEOCONFERENCIA CÁMARA: PANORÁMICA CON ENFOQUE AUTOMÁTICO; CAMPO DE VISIÓN: 90 GRADOS; CONECTIVIDAD: USB Y RJ45; INCLUYE: CONTROL REMOTO, CABLES, ALTAVOZ, BASE DE MICRÓFONO; PUERTOS: HDMI; RESOLUCIÓN: 4K;</t>
  </si>
  <si>
    <t>E561515158</t>
  </si>
  <si>
    <t>TECNOSOLUCIONES, SOCIEDAD ANONIMA</t>
  </si>
  <si>
    <t>CUADRO CANVA DECORATIVO ALTO: 0.6 METRO; ANCHO: 0.8 METRO; CANTIDAD DE PANELES: 1; EQUIPAMIENTO INSTALACIONES UNIFOCADEP IDPP ZONA 9</t>
  </si>
  <si>
    <t>E561472947</t>
  </si>
  <si>
    <t>ESCULTURA DECORATIVA, MATERIAL: RESINA, FIBRA DE VIDRIO Y ESPUMA DE POLIURETANO, UNO COLOR BLANCO Y UNO COLOR NEGRO. EQUIPAMIENTO INSTALACIONES UNIFOCADEP IDPP ZONA 9</t>
  </si>
  <si>
    <t>E561471339</t>
  </si>
  <si>
    <t>13/05/25</t>
  </si>
  <si>
    <t>SERVICIO DE LIMPIEZA Y AJUSTE DE FRENOS, DEL VEHÍCULO TIPO PICK UP, LÍNEA HI LUX, MARCA TOYOTA, MODELO 2009, PLACA P-145DPX, PROPIEDAD DEL IDPP, EL CUAL SE ENCUENTRA AL SERVICIO DEL DEPARTAMENTO DE TRANSPORTES.</t>
  </si>
  <si>
    <t>E561377480</t>
  </si>
  <si>
    <t>26532476</t>
  </si>
  <si>
    <t>ABARROTES (JUGOS 250ml) PARA DIRECCION GENERAL DEL IDPP, DIFERENTES ACTIVIDADES PROTOCOLARIAS</t>
  </si>
  <si>
    <t>E561381313</t>
  </si>
  <si>
    <t>UNISUPER, SOCIEDAD ANONIMA</t>
  </si>
  <si>
    <t>SILLAS EJECUTIVAS; DISEÑO: ERGONÓMICO CON APOYABRAZOS; RODOS: 5; TIPO DE TAPIZADO: MESH. EQUIPAMIENTO UNIFOCADEP IDPP ZONA 9</t>
  </si>
  <si>
    <t>E561415196</t>
  </si>
  <si>
    <t>MESA DE ENTRO; ALTO: 0.42 METRO; ANCHO: 0.6 METRO; LARGO: 1.2 METRO; MATERIAL: MELAMINA. EQUIPAMIENTO UNIFOCADEP IDPP ZONA 9</t>
  </si>
  <si>
    <t>E561407010</t>
  </si>
  <si>
    <t>ESCRITORIO PARA RECEPCIÓN; ALTO: 1.1 METRO; ANCHO: 1.4 METRO; CONTIENE: 4 COMPARTIMIENTOS; FONDO: 0.6 METRO; MATERIAL: MELAMINA. EQUIPAMIENTO UNIFOCADEP IDPP ZONA 9</t>
  </si>
  <si>
    <t>E561403724</t>
  </si>
  <si>
    <t>SOFA: CUERPOS: 3 ; ESTILO: MODERNO; MATERIAL DE ESTRUCTURA Y PATAS: METAL; TAPIZADO: TELA. EQUIPAMIENTO DE UNIFOCADEP DEL IDPP, ZONA 9</t>
  </si>
  <si>
    <t>E561399883</t>
  </si>
  <si>
    <t>3450376</t>
  </si>
  <si>
    <t>12/05/25</t>
  </si>
  <si>
    <t>RESMA DE HOJAS MEMBRETADAS TIPO LINO, TAMAÑO CARTA, PARA USO EN DIRECCIÓN GENERAL DEL IDPP.</t>
  </si>
  <si>
    <t>E561325804</t>
  </si>
  <si>
    <t>IMPRENTA DE LA RIVA HERMANOS SOCIEDAD ANONIMA</t>
  </si>
  <si>
    <t>2 SELLOS AUTOMATICOS FECHADORES, 5 SELLOS AUTOMATICOS RECTANGULARES Y 7 SELLOS AUTOMATICOS REDONDOS CON EL LOGO INSTITUCIONAL DEL IDPP PARA LA COORDINACIÓN DEPARTAMENTAL DE PETEN.</t>
  </si>
  <si>
    <t>E561283303</t>
  </si>
  <si>
    <t>SELLO AUTOMATICO RECTAGULAR FECHADOR DE 55cm DE ANCHO, 80mm DE LARGO; DE MATERIAL PLASTICO, Y SELLO LINEAL AUTOMATICO, 35mm DE ANCHO CON 60mm DE LARGO DE MATERIAL PLASTICO</t>
  </si>
  <si>
    <t>E561280517</t>
  </si>
  <si>
    <t>SELLOS PLASTICOS REDONDOS DE 4CM DE DIAMETRO, MATERIAL: PLASTICO; FUNCION; AUTOMATICA</t>
  </si>
  <si>
    <t>E561278059</t>
  </si>
  <si>
    <t>9/05/25</t>
  </si>
  <si>
    <t>INSUMOS DE LIBRERIA (GRAPAS INDUSTRIALES Y ESTANDAR, MARCADORES PERMANENTES, RESALTADORES Y DE PIZARRON).</t>
  </si>
  <si>
    <t>E561238189</t>
  </si>
  <si>
    <t>SELLOS AUTOMATICOS REDONDOS DE 4cm DE DIAMETRO, DE PLASTICO PARA LAS 8 SEDES MUNICIPALES DEL IDPP.</t>
  </si>
  <si>
    <t>E561253323</t>
  </si>
  <si>
    <t>112412939</t>
  </si>
  <si>
    <t>SERVICIO DE ROTULACIÓN DE 138 CALCOMANÍAS EN 46 VEHÍCULOS, PROPIEDAD DEL INSTITUTO DE LA DEFENSA PUBLICA PENAL.</t>
  </si>
  <si>
    <t>E561249091</t>
  </si>
  <si>
    <t>CORADO,SALAZAR,,FERNANDA,PAOLA</t>
  </si>
  <si>
    <t>8/05/25</t>
  </si>
  <si>
    <t>BATERÍA DEL VEHÍCULO TIPO PICK UP, LÍNEA HI LUX, MARCA TOYOTA, MODELO 2009, PLACA P-143DPX, PROPIEDAD DEL INSTITUTO DE LA DEFENSA PÚBLICA PENAL, EL CUAL SE ENCUENTRA AL SERVICIO DEL DEPARTAMENTO DE TRANSPORTES.</t>
  </si>
  <si>
    <t>E561160767</t>
  </si>
  <si>
    <t>7378106</t>
  </si>
  <si>
    <t>7/05/25</t>
  </si>
  <si>
    <t>DESODORANTE AMBIENTAL, TIPO AEROSOL; USO: REPUESTO PARA DISPENSADOR PARA LIMPIEZA DEL DESPACHO DE DIRECCION GENERAL DEL IDPP</t>
  </si>
  <si>
    <t>E561105626</t>
  </si>
  <si>
    <t>OPERADORA DE TIENDAS, SOCIEDAD ANONIMA</t>
  </si>
  <si>
    <t>ABARROTES Y SUMINISTROS (TE DE MANZANA, AZUCAR, TE LIPTON, GALLETAS Y BATERIAS AA) PARA DIFERENTES ACTIVIDADES DE DIRECCION GENERAL DEL IDPP</t>
  </si>
  <si>
    <t>E561102988</t>
  </si>
  <si>
    <t>ABARROTES (AGUAS GASEOSAS DE VARIOS SABORES Y PRESENTACIONES) PARA DIFERENTES ACTIVIDADES DE DIRECCION GENERAL DEL IDPP</t>
  </si>
  <si>
    <t>E561100616</t>
  </si>
  <si>
    <t>SERVICIO MENOR, DE CAJA, DE FRENOS Y BATERIA PARA EL VEHÍCULO TIPO PICK UP, LÍNEA HI LUX, MARCA TOYOTA, MODELO 2018, PLACA P-475GTW, PROPIEDAD DEL INSTITUTO DE LA DEFENSA PÚBLICA PENAL, EL CUAL SE ENCUENTRA AL SERVICIO DEL COORDINACIÓN DEPARTAMENTAL DE SAN MARCOS.</t>
  </si>
  <si>
    <t>E561108013</t>
  </si>
  <si>
    <t>SERVICIO MAYOR, DE FRENOS Y LLANTAS PARA EL VEHÍCULO TIPO PICK UP, LÍNEA HI LUX, MARCA TOYOTA, MODELO 2018, PLACA P-455GTW, PROPIEDAD DEL INSTITUTO DE LA DEFENSA PÚBLICA PENAL, EL CUAL SE ENCUENTRA AL SERVICIO DE LA COORDINACIÓN DEPARTAMENTAL DE ESCUINTLA.</t>
  </si>
  <si>
    <t>E561066906</t>
  </si>
  <si>
    <t>INSUMOS DE LIMPIEZA, PARA UTILIZAR EN EL OFICINAS DEL DESPACHO SUPERIOR DEL IDPP</t>
  </si>
  <si>
    <t>E561106622</t>
  </si>
  <si>
    <t>2313206K</t>
  </si>
  <si>
    <t>800 LIBRAS DE CAFÉ CLASE: TOSTADO Y MOLIDO; SABOR: CLÁSICO; DE 460GRS.</t>
  </si>
  <si>
    <t>E561058555</t>
  </si>
  <si>
    <t>SUBE, SOCIEDAD ANONIMA</t>
  </si>
  <si>
    <t>543386K</t>
  </si>
  <si>
    <t>5/05/25</t>
  </si>
  <si>
    <t>TELEVISOR INTELIGENTE: CONECTIVIDAD: WIFI, BLUETOOTH, HDMI Y USB; PANTALLA: QLED UHD 4K; RESOLUCIÓN: 3840 X 2160 PÍXELES; TAMAÑO: 85 PULGADAS;</t>
  </si>
  <si>
    <t>E560939671</t>
  </si>
  <si>
    <t>AGENCIAS WAY, SOCIEDAD ANONIMA</t>
  </si>
  <si>
    <t>37099469</t>
  </si>
  <si>
    <t>CAMA COLCHÓN: FIRME; MATERIAL: POLIÉSTER Y ALGODÓN; TAMAÑO: IMPERIAL;</t>
  </si>
  <si>
    <t>E560937059</t>
  </si>
  <si>
    <t>FABRICA DE COLCHONES Y MUEBLES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</si>
</sst>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#,##0;\-#,##0;#,##0;\@"/>
  </numFmts>
  <fonts count="11" x14ac:knownFonts="1">
    <font>
      <sz val="11"/>
      <color indexed="8"/>
      <name val="Calibri"/>
      <family val="2"/>
      <charset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44" fontId="1" fillId="0" borderId="0" xfId="1" applyFont="1" applyAlignment="1">
      <alignment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 wrapText="1"/>
    </xf>
    <xf numFmtId="164" fontId="8" fillId="2" borderId="0" xfId="2" applyNumberFormat="1" applyFont="1" applyFill="1" applyAlignment="1">
      <alignment horizontal="right" vertical="center"/>
    </xf>
    <xf numFmtId="165" fontId="8" fillId="2" borderId="0" xfId="2" applyNumberFormat="1" applyFont="1" applyFill="1" applyAlignment="1">
      <alignment horizontal="center" vertical="center"/>
    </xf>
    <xf numFmtId="164" fontId="8" fillId="2" borderId="1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view="pageBreakPreview" zoomScale="85" zoomScaleNormal="85" zoomScaleSheetLayoutView="85" zoomScalePageLayoutView="115" workbookViewId="0">
      <selection sqref="A1:H1"/>
    </sheetView>
  </sheetViews>
  <sheetFormatPr baseColWidth="10" defaultColWidth="10.7109375" defaultRowHeight="14.25" x14ac:dyDescent="0.25"/>
  <cols>
    <col min="1" max="1" width="44.42578125" style="9" customWidth="1"/>
    <col min="2" max="2" width="24.140625" style="9" customWidth="1"/>
    <col min="3" max="3" width="14.5703125" style="1" customWidth="1"/>
    <col min="4" max="4" width="14.28515625" style="1" bestFit="1" customWidth="1"/>
    <col min="5" max="5" width="31.7109375" style="9" customWidth="1"/>
    <col min="6" max="6" width="13.5703125" style="1" bestFit="1" customWidth="1"/>
    <col min="7" max="7" width="60.140625" style="1" customWidth="1"/>
    <col min="8" max="8" width="20.7109375" style="1" bestFit="1" customWidth="1"/>
    <col min="9" max="9" width="18.140625" style="9" bestFit="1" customWidth="1"/>
    <col min="10" max="10" width="10.7109375" style="2" customWidth="1"/>
    <col min="11" max="11" width="13" style="3" bestFit="1" customWidth="1"/>
    <col min="12" max="12" width="10.7109375" style="4"/>
    <col min="13" max="13" width="13.5703125" style="4" bestFit="1" customWidth="1"/>
    <col min="14" max="15" width="10.7109375" style="4"/>
    <col min="16" max="16384" width="10.7109375" style="1"/>
  </cols>
  <sheetData>
    <row r="1" spans="1:11" ht="16.5" customHeight="1" x14ac:dyDescent="0.25">
      <c r="A1" s="25"/>
      <c r="B1" s="25"/>
      <c r="C1" s="25"/>
      <c r="D1" s="25"/>
      <c r="E1" s="25"/>
      <c r="F1" s="25"/>
      <c r="G1" s="25"/>
      <c r="H1" s="25"/>
    </row>
    <row r="2" spans="1:11" ht="30.75" customHeight="1" x14ac:dyDescent="0.25">
      <c r="A2" s="24"/>
      <c r="B2" s="24"/>
      <c r="C2" s="24"/>
      <c r="D2" s="24"/>
      <c r="E2" s="24"/>
      <c r="F2" s="24"/>
      <c r="G2" s="24"/>
      <c r="H2" s="24"/>
    </row>
    <row r="3" spans="1:11" ht="19.149999999999999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</row>
    <row r="4" spans="1:11" x14ac:dyDescent="0.25">
      <c r="A4" s="27" t="s">
        <v>34</v>
      </c>
      <c r="B4" s="27"/>
      <c r="C4" s="27"/>
      <c r="D4" s="27"/>
      <c r="E4" s="27"/>
      <c r="F4" s="27"/>
      <c r="G4" s="27"/>
      <c r="H4" s="27"/>
    </row>
    <row r="5" spans="1:11" ht="21" customHeight="1" x14ac:dyDescent="0.25">
      <c r="A5" s="5"/>
      <c r="B5" s="5"/>
      <c r="C5" s="4"/>
      <c r="D5" s="4"/>
      <c r="E5" s="5"/>
      <c r="F5" s="4"/>
      <c r="G5" s="4"/>
      <c r="H5" s="4"/>
    </row>
    <row r="6" spans="1:11" ht="34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11" x14ac:dyDescent="0.25">
      <c r="A7" s="7"/>
      <c r="B7" s="7"/>
      <c r="C7" s="7"/>
      <c r="D7" s="7"/>
      <c r="E7" s="6"/>
      <c r="F7" s="7"/>
      <c r="G7" s="19"/>
      <c r="H7" s="8"/>
      <c r="I7" s="10"/>
      <c r="K7" s="12"/>
    </row>
    <row r="8" spans="1:11" customFormat="1" ht="15" x14ac:dyDescent="0.25">
      <c r="A8" s="20" t="s">
        <v>9</v>
      </c>
      <c r="B8" s="20" t="s">
        <v>10</v>
      </c>
      <c r="C8" s="20" t="s">
        <v>196</v>
      </c>
      <c r="D8" s="20" t="s">
        <v>200</v>
      </c>
      <c r="E8" s="20" t="s">
        <v>203</v>
      </c>
      <c r="F8" s="20" t="s">
        <v>202</v>
      </c>
      <c r="G8" s="20" t="s">
        <v>201</v>
      </c>
      <c r="H8" s="21">
        <v>1900</v>
      </c>
      <c r="I8" s="22"/>
    </row>
    <row r="9" spans="1:11" ht="15" x14ac:dyDescent="0.25">
      <c r="A9" s="13" t="s">
        <v>9</v>
      </c>
      <c r="B9" s="13" t="s">
        <v>10</v>
      </c>
      <c r="C9" s="13" t="s">
        <v>196</v>
      </c>
      <c r="D9" s="13" t="s">
        <v>200</v>
      </c>
      <c r="E9" s="14" t="s">
        <v>11</v>
      </c>
      <c r="F9" s="13"/>
      <c r="G9" s="14"/>
      <c r="H9" s="15">
        <f>SUM(H8)</f>
        <v>1900</v>
      </c>
      <c r="I9" s="16">
        <f>COUNT(H8)</f>
        <v>1</v>
      </c>
    </row>
    <row r="10" spans="1:11" customFormat="1" ht="15" x14ac:dyDescent="0.25">
      <c r="A10" s="20" t="s">
        <v>9</v>
      </c>
      <c r="B10" s="20" t="s">
        <v>10</v>
      </c>
      <c r="C10" s="20" t="s">
        <v>196</v>
      </c>
      <c r="D10" s="20" t="s">
        <v>195</v>
      </c>
      <c r="E10" s="20" t="s">
        <v>199</v>
      </c>
      <c r="F10" s="20" t="s">
        <v>198</v>
      </c>
      <c r="G10" s="20" t="s">
        <v>197</v>
      </c>
      <c r="H10" s="21">
        <v>20500</v>
      </c>
      <c r="I10" s="22"/>
    </row>
    <row r="11" spans="1:11" ht="15" x14ac:dyDescent="0.25">
      <c r="A11" s="13" t="s">
        <v>9</v>
      </c>
      <c r="B11" s="13" t="s">
        <v>10</v>
      </c>
      <c r="C11" s="13" t="s">
        <v>196</v>
      </c>
      <c r="D11" s="13" t="s">
        <v>195</v>
      </c>
      <c r="E11" s="14" t="s">
        <v>11</v>
      </c>
      <c r="F11" s="13"/>
      <c r="G11" s="14"/>
      <c r="H11" s="15">
        <f>SUM(H10)</f>
        <v>20500</v>
      </c>
      <c r="I11" s="16">
        <f>COUNT(H10)</f>
        <v>1</v>
      </c>
    </row>
    <row r="12" spans="1:11" customFormat="1" ht="15" x14ac:dyDescent="0.25">
      <c r="A12" s="20" t="s">
        <v>9</v>
      </c>
      <c r="B12" s="20" t="s">
        <v>10</v>
      </c>
      <c r="C12" s="20" t="s">
        <v>177</v>
      </c>
      <c r="D12" s="20" t="s">
        <v>191</v>
      </c>
      <c r="E12" s="20" t="s">
        <v>194</v>
      </c>
      <c r="F12" s="20" t="s">
        <v>193</v>
      </c>
      <c r="G12" s="20" t="s">
        <v>192</v>
      </c>
      <c r="H12" s="21">
        <v>24400</v>
      </c>
      <c r="I12" s="22"/>
    </row>
    <row r="13" spans="1:11" ht="15" x14ac:dyDescent="0.25">
      <c r="A13" s="13" t="s">
        <v>9</v>
      </c>
      <c r="B13" s="13" t="s">
        <v>10</v>
      </c>
      <c r="C13" s="13" t="s">
        <v>177</v>
      </c>
      <c r="D13" s="13" t="s">
        <v>191</v>
      </c>
      <c r="E13" s="14" t="s">
        <v>11</v>
      </c>
      <c r="F13" s="13"/>
      <c r="G13" s="14"/>
      <c r="H13" s="15">
        <f>SUM(H12)</f>
        <v>24400</v>
      </c>
      <c r="I13" s="16">
        <f>COUNT(H12)</f>
        <v>1</v>
      </c>
    </row>
    <row r="14" spans="1:11" customFormat="1" ht="15" x14ac:dyDescent="0.25">
      <c r="A14" s="20" t="s">
        <v>9</v>
      </c>
      <c r="B14" s="20" t="s">
        <v>10</v>
      </c>
      <c r="C14" s="20" t="s">
        <v>177</v>
      </c>
      <c r="D14" s="20" t="s">
        <v>141</v>
      </c>
      <c r="E14" s="20" t="s">
        <v>144</v>
      </c>
      <c r="F14" s="20" t="s">
        <v>190</v>
      </c>
      <c r="G14" s="20" t="s">
        <v>189</v>
      </c>
      <c r="H14" s="21">
        <v>65.599999999999994</v>
      </c>
      <c r="I14" s="22"/>
    </row>
    <row r="15" spans="1:11" customFormat="1" ht="15" x14ac:dyDescent="0.25">
      <c r="A15" s="20" t="s">
        <v>9</v>
      </c>
      <c r="B15" s="20" t="s">
        <v>10</v>
      </c>
      <c r="C15" s="20" t="s">
        <v>138</v>
      </c>
      <c r="D15" s="20" t="s">
        <v>141</v>
      </c>
      <c r="E15" s="20" t="s">
        <v>144</v>
      </c>
      <c r="F15" s="20" t="s">
        <v>143</v>
      </c>
      <c r="G15" s="20" t="s">
        <v>142</v>
      </c>
      <c r="H15" s="21">
        <v>56</v>
      </c>
      <c r="I15" s="22"/>
    </row>
    <row r="16" spans="1:11" ht="15" x14ac:dyDescent="0.25">
      <c r="A16" s="13" t="s">
        <v>9</v>
      </c>
      <c r="B16" s="13" t="s">
        <v>10</v>
      </c>
      <c r="C16" s="13" t="s">
        <v>177</v>
      </c>
      <c r="D16" s="13" t="s">
        <v>141</v>
      </c>
      <c r="E16" s="14" t="s">
        <v>11</v>
      </c>
      <c r="F16" s="13"/>
      <c r="G16" s="14"/>
      <c r="H16" s="15">
        <f>SUM(H14:H15)</f>
        <v>121.6</v>
      </c>
      <c r="I16" s="16">
        <f>COUNT(H14:H15)</f>
        <v>2</v>
      </c>
    </row>
    <row r="17" spans="1:9" customFormat="1" ht="15" x14ac:dyDescent="0.25">
      <c r="A17" s="20" t="s">
        <v>9</v>
      </c>
      <c r="B17" s="20" t="s">
        <v>10</v>
      </c>
      <c r="C17" s="20" t="s">
        <v>177</v>
      </c>
      <c r="D17" s="20" t="s">
        <v>22</v>
      </c>
      <c r="E17" s="20" t="s">
        <v>23</v>
      </c>
      <c r="F17" s="20" t="s">
        <v>188</v>
      </c>
      <c r="G17" s="20" t="s">
        <v>187</v>
      </c>
      <c r="H17" s="21">
        <v>9600</v>
      </c>
      <c r="I17" s="22"/>
    </row>
    <row r="18" spans="1:9" ht="15" x14ac:dyDescent="0.25">
      <c r="A18" s="13" t="s">
        <v>9</v>
      </c>
      <c r="B18" s="13" t="s">
        <v>10</v>
      </c>
      <c r="C18" s="13" t="s">
        <v>177</v>
      </c>
      <c r="D18" s="13" t="s">
        <v>22</v>
      </c>
      <c r="E18" s="14" t="s">
        <v>11</v>
      </c>
      <c r="F18" s="13"/>
      <c r="G18" s="14"/>
      <c r="H18" s="15">
        <f>SUM(H17)</f>
        <v>9600</v>
      </c>
      <c r="I18" s="16">
        <f>COUNT(H17)</f>
        <v>1</v>
      </c>
    </row>
    <row r="19" spans="1:9" customFormat="1" ht="15" x14ac:dyDescent="0.25">
      <c r="A19" s="20" t="s">
        <v>9</v>
      </c>
      <c r="B19" s="20" t="s">
        <v>10</v>
      </c>
      <c r="C19" s="20" t="s">
        <v>177</v>
      </c>
      <c r="D19" s="20" t="s">
        <v>24</v>
      </c>
      <c r="E19" s="20" t="s">
        <v>25</v>
      </c>
      <c r="F19" s="20" t="s">
        <v>186</v>
      </c>
      <c r="G19" s="20" t="s">
        <v>185</v>
      </c>
      <c r="H19" s="21">
        <v>4465</v>
      </c>
      <c r="I19" s="22"/>
    </row>
    <row r="20" spans="1:9" customFormat="1" ht="15" x14ac:dyDescent="0.25">
      <c r="A20" s="20" t="s">
        <v>9</v>
      </c>
      <c r="B20" s="20" t="s">
        <v>10</v>
      </c>
      <c r="C20" s="20" t="s">
        <v>138</v>
      </c>
      <c r="D20" s="20" t="s">
        <v>24</v>
      </c>
      <c r="E20" s="20" t="s">
        <v>25</v>
      </c>
      <c r="F20" s="20" t="s">
        <v>140</v>
      </c>
      <c r="G20" s="20" t="s">
        <v>139</v>
      </c>
      <c r="H20" s="21">
        <v>270</v>
      </c>
      <c r="I20" s="22"/>
    </row>
    <row r="21" spans="1:9" customFormat="1" ht="15" x14ac:dyDescent="0.25">
      <c r="A21" s="20" t="s">
        <v>9</v>
      </c>
      <c r="B21" s="20" t="s">
        <v>10</v>
      </c>
      <c r="C21" s="20" t="s">
        <v>104</v>
      </c>
      <c r="D21" s="20" t="s">
        <v>24</v>
      </c>
      <c r="E21" s="20" t="s">
        <v>25</v>
      </c>
      <c r="F21" s="20" t="s">
        <v>106</v>
      </c>
      <c r="G21" s="20" t="s">
        <v>105</v>
      </c>
      <c r="H21" s="21">
        <v>4095</v>
      </c>
      <c r="I21" s="22"/>
    </row>
    <row r="22" spans="1:9" customFormat="1" ht="15" x14ac:dyDescent="0.25">
      <c r="A22" s="20" t="s">
        <v>9</v>
      </c>
      <c r="B22" s="20" t="s">
        <v>10</v>
      </c>
      <c r="C22" s="20" t="s">
        <v>41</v>
      </c>
      <c r="D22" s="20" t="s">
        <v>24</v>
      </c>
      <c r="E22" s="20" t="s">
        <v>25</v>
      </c>
      <c r="F22" s="20" t="s">
        <v>43</v>
      </c>
      <c r="G22" s="20" t="s">
        <v>42</v>
      </c>
      <c r="H22" s="21">
        <v>840</v>
      </c>
      <c r="I22" s="22"/>
    </row>
    <row r="23" spans="1:9" customFormat="1" ht="15" x14ac:dyDescent="0.25">
      <c r="A23" s="20" t="s">
        <v>9</v>
      </c>
      <c r="B23" s="20" t="s">
        <v>10</v>
      </c>
      <c r="C23" s="20" t="s">
        <v>38</v>
      </c>
      <c r="D23" s="20" t="s">
        <v>24</v>
      </c>
      <c r="E23" s="20" t="s">
        <v>25</v>
      </c>
      <c r="F23" s="20" t="s">
        <v>40</v>
      </c>
      <c r="G23" s="20" t="s">
        <v>39</v>
      </c>
      <c r="H23" s="21">
        <v>1850</v>
      </c>
      <c r="I23" s="22"/>
    </row>
    <row r="24" spans="1:9" ht="15" x14ac:dyDescent="0.25">
      <c r="A24" s="13" t="s">
        <v>9</v>
      </c>
      <c r="B24" s="13" t="s">
        <v>10</v>
      </c>
      <c r="C24" s="13" t="s">
        <v>177</v>
      </c>
      <c r="D24" s="13" t="s">
        <v>24</v>
      </c>
      <c r="E24" s="14" t="s">
        <v>11</v>
      </c>
      <c r="F24" s="13"/>
      <c r="G24" s="14"/>
      <c r="H24" s="15">
        <f>SUM(H19:H23)</f>
        <v>11520</v>
      </c>
      <c r="I24" s="16">
        <f>COUNT(H19:H23)</f>
        <v>5</v>
      </c>
    </row>
    <row r="25" spans="1:9" customFormat="1" ht="15" x14ac:dyDescent="0.25">
      <c r="A25" s="20" t="s">
        <v>9</v>
      </c>
      <c r="B25" s="20" t="s">
        <v>10</v>
      </c>
      <c r="C25" s="20" t="s">
        <v>177</v>
      </c>
      <c r="D25" s="20" t="s">
        <v>176</v>
      </c>
      <c r="E25" s="20" t="s">
        <v>180</v>
      </c>
      <c r="F25" s="20" t="s">
        <v>184</v>
      </c>
      <c r="G25" s="20" t="s">
        <v>183</v>
      </c>
      <c r="H25" s="21">
        <v>480</v>
      </c>
      <c r="I25" s="22"/>
    </row>
    <row r="26" spans="1:9" customFormat="1" ht="15" x14ac:dyDescent="0.25">
      <c r="A26" s="20" t="s">
        <v>9</v>
      </c>
      <c r="B26" s="20" t="s">
        <v>10</v>
      </c>
      <c r="C26" s="20" t="s">
        <v>177</v>
      </c>
      <c r="D26" s="20" t="s">
        <v>176</v>
      </c>
      <c r="E26" s="20" t="s">
        <v>180</v>
      </c>
      <c r="F26" s="20" t="s">
        <v>182</v>
      </c>
      <c r="G26" s="20" t="s">
        <v>181</v>
      </c>
      <c r="H26" s="21">
        <v>222.65</v>
      </c>
      <c r="I26" s="22"/>
    </row>
    <row r="27" spans="1:9" customFormat="1" ht="15" x14ac:dyDescent="0.25">
      <c r="A27" s="20" t="s">
        <v>9</v>
      </c>
      <c r="B27" s="20" t="s">
        <v>10</v>
      </c>
      <c r="C27" s="20" t="s">
        <v>177</v>
      </c>
      <c r="D27" s="20" t="s">
        <v>176</v>
      </c>
      <c r="E27" s="20" t="s">
        <v>180</v>
      </c>
      <c r="F27" s="20" t="s">
        <v>179</v>
      </c>
      <c r="G27" s="20" t="s">
        <v>178</v>
      </c>
      <c r="H27" s="21">
        <v>384</v>
      </c>
      <c r="I27" s="22"/>
    </row>
    <row r="28" spans="1:9" ht="15" x14ac:dyDescent="0.25">
      <c r="A28" s="13" t="s">
        <v>9</v>
      </c>
      <c r="B28" s="13" t="s">
        <v>10</v>
      </c>
      <c r="C28" s="13" t="s">
        <v>177</v>
      </c>
      <c r="D28" s="13" t="s">
        <v>176</v>
      </c>
      <c r="E28" s="14" t="s">
        <v>11</v>
      </c>
      <c r="F28" s="13"/>
      <c r="G28" s="14"/>
      <c r="H28" s="15">
        <f>SUM(H25:H27)</f>
        <v>1086.6500000000001</v>
      </c>
      <c r="I28" s="16">
        <f>COUNT(H25:H27)</f>
        <v>3</v>
      </c>
    </row>
    <row r="29" spans="1:9" customFormat="1" ht="15" x14ac:dyDescent="0.25">
      <c r="A29" s="20" t="s">
        <v>9</v>
      </c>
      <c r="B29" s="20" t="s">
        <v>10</v>
      </c>
      <c r="C29" s="20" t="s">
        <v>173</v>
      </c>
      <c r="D29" s="20" t="s">
        <v>18</v>
      </c>
      <c r="E29" s="20" t="s">
        <v>19</v>
      </c>
      <c r="F29" s="20" t="s">
        <v>175</v>
      </c>
      <c r="G29" s="20" t="s">
        <v>174</v>
      </c>
      <c r="H29" s="21">
        <v>890</v>
      </c>
      <c r="I29" s="22"/>
    </row>
    <row r="30" spans="1:9" ht="15" x14ac:dyDescent="0.25">
      <c r="A30" s="13" t="s">
        <v>9</v>
      </c>
      <c r="B30" s="13" t="s">
        <v>10</v>
      </c>
      <c r="C30" s="13" t="s">
        <v>173</v>
      </c>
      <c r="D30" s="13" t="s">
        <v>18</v>
      </c>
      <c r="E30" s="14" t="s">
        <v>11</v>
      </c>
      <c r="F30" s="13"/>
      <c r="G30" s="14"/>
      <c r="H30" s="15">
        <f>SUM(H29)</f>
        <v>890</v>
      </c>
      <c r="I30" s="16">
        <f>COUNT(H29)</f>
        <v>1</v>
      </c>
    </row>
    <row r="31" spans="1:9" customFormat="1" ht="15" x14ac:dyDescent="0.25">
      <c r="A31" s="20" t="s">
        <v>9</v>
      </c>
      <c r="B31" s="20" t="s">
        <v>10</v>
      </c>
      <c r="C31" s="20" t="s">
        <v>164</v>
      </c>
      <c r="D31" s="20" t="s">
        <v>169</v>
      </c>
      <c r="E31" s="20" t="s">
        <v>172</v>
      </c>
      <c r="F31" s="20" t="s">
        <v>171</v>
      </c>
      <c r="G31" s="20" t="s">
        <v>170</v>
      </c>
      <c r="H31" s="21">
        <v>15446</v>
      </c>
      <c r="I31" s="22"/>
    </row>
    <row r="32" spans="1:9" ht="15" x14ac:dyDescent="0.25">
      <c r="A32" s="13" t="s">
        <v>9</v>
      </c>
      <c r="B32" s="13" t="s">
        <v>10</v>
      </c>
      <c r="C32" s="13" t="s">
        <v>164</v>
      </c>
      <c r="D32" s="13" t="s">
        <v>169</v>
      </c>
      <c r="E32" s="14" t="s">
        <v>11</v>
      </c>
      <c r="F32" s="13"/>
      <c r="G32" s="14"/>
      <c r="H32" s="15">
        <f>SUM(H31)</f>
        <v>15446</v>
      </c>
      <c r="I32" s="16">
        <f>COUNT(H31)</f>
        <v>1</v>
      </c>
    </row>
    <row r="33" spans="1:9" customFormat="1" ht="15" x14ac:dyDescent="0.25">
      <c r="A33" s="20" t="s">
        <v>9</v>
      </c>
      <c r="B33" s="20" t="s">
        <v>10</v>
      </c>
      <c r="C33" s="20" t="s">
        <v>164</v>
      </c>
      <c r="D33" s="20" t="s">
        <v>16</v>
      </c>
      <c r="E33" s="20" t="s">
        <v>17</v>
      </c>
      <c r="F33" s="20" t="s">
        <v>168</v>
      </c>
      <c r="G33" s="20" t="s">
        <v>167</v>
      </c>
      <c r="H33" s="21">
        <v>1400</v>
      </c>
      <c r="I33" s="22"/>
    </row>
    <row r="34" spans="1:9" customFormat="1" ht="15" x14ac:dyDescent="0.25">
      <c r="A34" s="20" t="s">
        <v>9</v>
      </c>
      <c r="B34" s="20" t="s">
        <v>10</v>
      </c>
      <c r="C34" s="20" t="s">
        <v>154</v>
      </c>
      <c r="D34" s="20" t="s">
        <v>16</v>
      </c>
      <c r="E34" s="20" t="s">
        <v>17</v>
      </c>
      <c r="F34" s="20" t="s">
        <v>163</v>
      </c>
      <c r="G34" s="20" t="s">
        <v>162</v>
      </c>
      <c r="H34" s="21">
        <v>280</v>
      </c>
      <c r="I34" s="22"/>
    </row>
    <row r="35" spans="1:9" customFormat="1" ht="15" x14ac:dyDescent="0.25">
      <c r="A35" s="20" t="s">
        <v>9</v>
      </c>
      <c r="B35" s="20" t="s">
        <v>10</v>
      </c>
      <c r="C35" s="20" t="s">
        <v>154</v>
      </c>
      <c r="D35" s="20" t="s">
        <v>16</v>
      </c>
      <c r="E35" s="20" t="s">
        <v>17</v>
      </c>
      <c r="F35" s="20" t="s">
        <v>161</v>
      </c>
      <c r="G35" s="20" t="s">
        <v>160</v>
      </c>
      <c r="H35" s="21">
        <v>335</v>
      </c>
      <c r="I35" s="22"/>
    </row>
    <row r="36" spans="1:9" customFormat="1" ht="15" x14ac:dyDescent="0.25">
      <c r="A36" s="20" t="s">
        <v>9</v>
      </c>
      <c r="B36" s="20" t="s">
        <v>10</v>
      </c>
      <c r="C36" s="20" t="s">
        <v>154</v>
      </c>
      <c r="D36" s="20" t="s">
        <v>16</v>
      </c>
      <c r="E36" s="20" t="s">
        <v>17</v>
      </c>
      <c r="F36" s="20" t="s">
        <v>159</v>
      </c>
      <c r="G36" s="20" t="s">
        <v>158</v>
      </c>
      <c r="H36" s="21">
        <v>2100</v>
      </c>
      <c r="I36" s="22"/>
    </row>
    <row r="37" spans="1:9" customFormat="1" ht="15" x14ac:dyDescent="0.25">
      <c r="A37" s="20" t="s">
        <v>9</v>
      </c>
      <c r="B37" s="20" t="s">
        <v>10</v>
      </c>
      <c r="C37" s="20" t="s">
        <v>41</v>
      </c>
      <c r="D37" s="20" t="s">
        <v>16</v>
      </c>
      <c r="E37" s="20" t="s">
        <v>17</v>
      </c>
      <c r="F37" s="20" t="s">
        <v>57</v>
      </c>
      <c r="G37" s="20" t="s">
        <v>56</v>
      </c>
      <c r="H37" s="21">
        <v>40</v>
      </c>
      <c r="I37" s="22"/>
    </row>
    <row r="38" spans="1:9" ht="15" x14ac:dyDescent="0.25">
      <c r="A38" s="13" t="s">
        <v>9</v>
      </c>
      <c r="B38" s="13" t="s">
        <v>10</v>
      </c>
      <c r="C38" s="13" t="s">
        <v>164</v>
      </c>
      <c r="D38" s="13" t="s">
        <v>16</v>
      </c>
      <c r="E38" s="14" t="s">
        <v>11</v>
      </c>
      <c r="F38" s="13"/>
      <c r="G38" s="14"/>
      <c r="H38" s="15">
        <f>SUM(H33:H37)</f>
        <v>4155</v>
      </c>
      <c r="I38" s="16">
        <f>COUNT(H33:H37)</f>
        <v>5</v>
      </c>
    </row>
    <row r="39" spans="1:9" customFormat="1" ht="15" x14ac:dyDescent="0.25">
      <c r="A39" s="20" t="s">
        <v>9</v>
      </c>
      <c r="B39" s="20" t="s">
        <v>10</v>
      </c>
      <c r="C39" s="20" t="s">
        <v>164</v>
      </c>
      <c r="D39" s="20" t="s">
        <v>28</v>
      </c>
      <c r="E39" s="20" t="s">
        <v>29</v>
      </c>
      <c r="F39" s="20" t="s">
        <v>166</v>
      </c>
      <c r="G39" s="20" t="s">
        <v>165</v>
      </c>
      <c r="H39" s="21">
        <v>7332.15</v>
      </c>
      <c r="I39" s="22"/>
    </row>
    <row r="40" spans="1:9" ht="15" x14ac:dyDescent="0.25">
      <c r="A40" s="13" t="s">
        <v>9</v>
      </c>
      <c r="B40" s="13" t="s">
        <v>10</v>
      </c>
      <c r="C40" s="13" t="s">
        <v>164</v>
      </c>
      <c r="D40" s="13" t="s">
        <v>28</v>
      </c>
      <c r="E40" s="14" t="s">
        <v>11</v>
      </c>
      <c r="F40" s="13"/>
      <c r="G40" s="14"/>
      <c r="H40" s="15">
        <f>SUM(H39)</f>
        <v>7332.15</v>
      </c>
      <c r="I40" s="16">
        <f>COUNT(H39)</f>
        <v>1</v>
      </c>
    </row>
    <row r="41" spans="1:9" customFormat="1" ht="15" x14ac:dyDescent="0.25">
      <c r="A41" s="20" t="s">
        <v>9</v>
      </c>
      <c r="B41" s="20" t="s">
        <v>10</v>
      </c>
      <c r="C41" s="20" t="s">
        <v>154</v>
      </c>
      <c r="D41" s="20" t="s">
        <v>153</v>
      </c>
      <c r="E41" s="20" t="s">
        <v>157</v>
      </c>
      <c r="F41" s="20" t="s">
        <v>156</v>
      </c>
      <c r="G41" s="20" t="s">
        <v>155</v>
      </c>
      <c r="H41" s="21">
        <v>1825</v>
      </c>
      <c r="I41" s="22"/>
    </row>
    <row r="42" spans="1:9" ht="15" x14ac:dyDescent="0.25">
      <c r="A42" s="13" t="s">
        <v>9</v>
      </c>
      <c r="B42" s="13" t="s">
        <v>10</v>
      </c>
      <c r="C42" s="13" t="s">
        <v>154</v>
      </c>
      <c r="D42" s="13" t="s">
        <v>153</v>
      </c>
      <c r="E42" s="14" t="s">
        <v>11</v>
      </c>
      <c r="F42" s="13"/>
      <c r="G42" s="14"/>
      <c r="H42" s="15">
        <f>SUM(H41)</f>
        <v>1825</v>
      </c>
      <c r="I42" s="16">
        <f>COUNT(H41)</f>
        <v>1</v>
      </c>
    </row>
    <row r="43" spans="1:9" customFormat="1" ht="15" x14ac:dyDescent="0.25">
      <c r="A43" s="20" t="s">
        <v>9</v>
      </c>
      <c r="B43" s="20" t="s">
        <v>10</v>
      </c>
      <c r="C43" s="20" t="s">
        <v>138</v>
      </c>
      <c r="D43" s="20" t="s">
        <v>99</v>
      </c>
      <c r="E43" s="20" t="s">
        <v>103</v>
      </c>
      <c r="F43" s="20" t="s">
        <v>152</v>
      </c>
      <c r="G43" s="20" t="s">
        <v>151</v>
      </c>
      <c r="H43" s="21">
        <v>7195</v>
      </c>
      <c r="I43" s="22"/>
    </row>
    <row r="44" spans="1:9" customFormat="1" ht="15" x14ac:dyDescent="0.25">
      <c r="A44" s="20" t="s">
        <v>9</v>
      </c>
      <c r="B44" s="20" t="s">
        <v>10</v>
      </c>
      <c r="C44" s="20" t="s">
        <v>138</v>
      </c>
      <c r="D44" s="20" t="s">
        <v>99</v>
      </c>
      <c r="E44" s="20" t="s">
        <v>103</v>
      </c>
      <c r="F44" s="20" t="s">
        <v>150</v>
      </c>
      <c r="G44" s="20" t="s">
        <v>149</v>
      </c>
      <c r="H44" s="21">
        <v>3495</v>
      </c>
      <c r="I44" s="22"/>
    </row>
    <row r="45" spans="1:9" customFormat="1" ht="15" x14ac:dyDescent="0.25">
      <c r="A45" s="20" t="s">
        <v>9</v>
      </c>
      <c r="B45" s="20" t="s">
        <v>10</v>
      </c>
      <c r="C45" s="20" t="s">
        <v>138</v>
      </c>
      <c r="D45" s="20" t="s">
        <v>99</v>
      </c>
      <c r="E45" s="20" t="s">
        <v>103</v>
      </c>
      <c r="F45" s="20" t="s">
        <v>148</v>
      </c>
      <c r="G45" s="20" t="s">
        <v>147</v>
      </c>
      <c r="H45" s="21">
        <v>2795</v>
      </c>
      <c r="I45" s="22"/>
    </row>
    <row r="46" spans="1:9" customFormat="1" ht="15" x14ac:dyDescent="0.25">
      <c r="A46" s="20" t="s">
        <v>9</v>
      </c>
      <c r="B46" s="20" t="s">
        <v>10</v>
      </c>
      <c r="C46" s="20" t="s">
        <v>138</v>
      </c>
      <c r="D46" s="20" t="s">
        <v>99</v>
      </c>
      <c r="E46" s="20" t="s">
        <v>103</v>
      </c>
      <c r="F46" s="20" t="s">
        <v>146</v>
      </c>
      <c r="G46" s="20" t="s">
        <v>145</v>
      </c>
      <c r="H46" s="21">
        <v>5950</v>
      </c>
      <c r="I46" s="22"/>
    </row>
    <row r="47" spans="1:9" customFormat="1" ht="15" x14ac:dyDescent="0.25">
      <c r="A47" s="20" t="s">
        <v>9</v>
      </c>
      <c r="B47" s="20" t="s">
        <v>10</v>
      </c>
      <c r="C47" s="20" t="s">
        <v>122</v>
      </c>
      <c r="D47" s="20" t="s">
        <v>99</v>
      </c>
      <c r="E47" s="20" t="s">
        <v>103</v>
      </c>
      <c r="F47" s="20" t="s">
        <v>137</v>
      </c>
      <c r="G47" s="20" t="s">
        <v>136</v>
      </c>
      <c r="H47" s="21">
        <v>340</v>
      </c>
      <c r="I47" s="22"/>
    </row>
    <row r="48" spans="1:9" customFormat="1" ht="15" x14ac:dyDescent="0.25">
      <c r="A48" s="20" t="s">
        <v>9</v>
      </c>
      <c r="B48" s="20" t="s">
        <v>10</v>
      </c>
      <c r="C48" s="20" t="s">
        <v>122</v>
      </c>
      <c r="D48" s="20" t="s">
        <v>99</v>
      </c>
      <c r="E48" s="20" t="s">
        <v>103</v>
      </c>
      <c r="F48" s="20" t="s">
        <v>135</v>
      </c>
      <c r="G48" s="20" t="s">
        <v>134</v>
      </c>
      <c r="H48" s="21">
        <v>465</v>
      </c>
      <c r="I48" s="22"/>
    </row>
    <row r="49" spans="1:9" customFormat="1" ht="15" x14ac:dyDescent="0.25">
      <c r="A49" s="20" t="s">
        <v>9</v>
      </c>
      <c r="B49" s="20" t="s">
        <v>10</v>
      </c>
      <c r="C49" s="20" t="s">
        <v>100</v>
      </c>
      <c r="D49" s="20" t="s">
        <v>99</v>
      </c>
      <c r="E49" s="20" t="s">
        <v>103</v>
      </c>
      <c r="F49" s="20" t="s">
        <v>102</v>
      </c>
      <c r="G49" s="20" t="s">
        <v>101</v>
      </c>
      <c r="H49" s="21">
        <v>3295</v>
      </c>
      <c r="I49" s="22"/>
    </row>
    <row r="50" spans="1:9" ht="15" x14ac:dyDescent="0.25">
      <c r="A50" s="13" t="s">
        <v>9</v>
      </c>
      <c r="B50" s="13" t="s">
        <v>10</v>
      </c>
      <c r="C50" s="13" t="s">
        <v>138</v>
      </c>
      <c r="D50" s="13" t="s">
        <v>99</v>
      </c>
      <c r="E50" s="14" t="s">
        <v>11</v>
      </c>
      <c r="F50" s="13"/>
      <c r="G50" s="14"/>
      <c r="H50" s="15">
        <f>SUM(H43:H49)</f>
        <v>23535</v>
      </c>
      <c r="I50" s="16">
        <f>COUNT(H43:H49)</f>
        <v>7</v>
      </c>
    </row>
    <row r="51" spans="1:9" customFormat="1" ht="15" x14ac:dyDescent="0.25">
      <c r="A51" s="20" t="s">
        <v>9</v>
      </c>
      <c r="B51" s="20" t="s">
        <v>10</v>
      </c>
      <c r="C51" s="20" t="s">
        <v>122</v>
      </c>
      <c r="D51" s="20" t="s">
        <v>130</v>
      </c>
      <c r="E51" s="20" t="s">
        <v>133</v>
      </c>
      <c r="F51" s="20" t="s">
        <v>132</v>
      </c>
      <c r="G51" s="20" t="s">
        <v>131</v>
      </c>
      <c r="H51" s="21">
        <v>24800</v>
      </c>
      <c r="I51" s="22"/>
    </row>
    <row r="52" spans="1:9" ht="15" x14ac:dyDescent="0.25">
      <c r="A52" s="13" t="s">
        <v>9</v>
      </c>
      <c r="B52" s="13" t="s">
        <v>10</v>
      </c>
      <c r="C52" s="13" t="s">
        <v>122</v>
      </c>
      <c r="D52" s="13" t="s">
        <v>130</v>
      </c>
      <c r="E52" s="14" t="s">
        <v>11</v>
      </c>
      <c r="F52" s="13"/>
      <c r="G52" s="14"/>
      <c r="H52" s="15">
        <f>SUM(H51)</f>
        <v>24800</v>
      </c>
      <c r="I52" s="16">
        <f>COUNT(H51)</f>
        <v>1</v>
      </c>
    </row>
    <row r="53" spans="1:9" customFormat="1" ht="15" x14ac:dyDescent="0.25">
      <c r="A53" s="20" t="s">
        <v>9</v>
      </c>
      <c r="B53" s="20" t="s">
        <v>10</v>
      </c>
      <c r="C53" s="20" t="s">
        <v>122</v>
      </c>
      <c r="D53" s="20" t="s">
        <v>76</v>
      </c>
      <c r="E53" s="20" t="s">
        <v>80</v>
      </c>
      <c r="F53" s="20" t="s">
        <v>129</v>
      </c>
      <c r="G53" s="20" t="s">
        <v>128</v>
      </c>
      <c r="H53" s="21">
        <v>1890</v>
      </c>
      <c r="I53" s="22"/>
    </row>
    <row r="54" spans="1:9" customFormat="1" ht="15" x14ac:dyDescent="0.25">
      <c r="A54" s="20" t="s">
        <v>9</v>
      </c>
      <c r="B54" s="20" t="s">
        <v>10</v>
      </c>
      <c r="C54" s="20" t="s">
        <v>122</v>
      </c>
      <c r="D54" s="20" t="s">
        <v>76</v>
      </c>
      <c r="E54" s="20" t="s">
        <v>80</v>
      </c>
      <c r="F54" s="20" t="s">
        <v>127</v>
      </c>
      <c r="G54" s="20" t="s">
        <v>126</v>
      </c>
      <c r="H54" s="21">
        <v>3264</v>
      </c>
      <c r="I54" s="22"/>
    </row>
    <row r="55" spans="1:9" customFormat="1" ht="15" x14ac:dyDescent="0.25">
      <c r="A55" s="20" t="s">
        <v>9</v>
      </c>
      <c r="B55" s="20" t="s">
        <v>10</v>
      </c>
      <c r="C55" s="20" t="s">
        <v>90</v>
      </c>
      <c r="D55" s="20" t="s">
        <v>76</v>
      </c>
      <c r="E55" s="20" t="s">
        <v>80</v>
      </c>
      <c r="F55" s="20" t="s">
        <v>94</v>
      </c>
      <c r="G55" s="20" t="s">
        <v>93</v>
      </c>
      <c r="H55" s="21">
        <v>492</v>
      </c>
      <c r="I55" s="22"/>
    </row>
    <row r="56" spans="1:9" customFormat="1" ht="15" x14ac:dyDescent="0.25">
      <c r="A56" s="20" t="s">
        <v>9</v>
      </c>
      <c r="B56" s="20" t="s">
        <v>10</v>
      </c>
      <c r="C56" s="20" t="s">
        <v>90</v>
      </c>
      <c r="D56" s="20" t="s">
        <v>76</v>
      </c>
      <c r="E56" s="20" t="s">
        <v>80</v>
      </c>
      <c r="F56" s="20" t="s">
        <v>92</v>
      </c>
      <c r="G56" s="20" t="s">
        <v>91</v>
      </c>
      <c r="H56" s="21">
        <v>500</v>
      </c>
      <c r="I56" s="22"/>
    </row>
    <row r="57" spans="1:9" customFormat="1" ht="15" x14ac:dyDescent="0.25">
      <c r="A57" s="20" t="s">
        <v>9</v>
      </c>
      <c r="B57" s="20" t="s">
        <v>10</v>
      </c>
      <c r="C57" s="20" t="s">
        <v>77</v>
      </c>
      <c r="D57" s="20" t="s">
        <v>76</v>
      </c>
      <c r="E57" s="20" t="s">
        <v>80</v>
      </c>
      <c r="F57" s="20" t="s">
        <v>79</v>
      </c>
      <c r="G57" s="20" t="s">
        <v>78</v>
      </c>
      <c r="H57" s="21">
        <v>20172</v>
      </c>
      <c r="I57" s="22"/>
    </row>
    <row r="58" spans="1:9" ht="15" x14ac:dyDescent="0.25">
      <c r="A58" s="13" t="s">
        <v>9</v>
      </c>
      <c r="B58" s="13" t="s">
        <v>10</v>
      </c>
      <c r="C58" s="13" t="s">
        <v>122</v>
      </c>
      <c r="D58" s="13" t="s">
        <v>76</v>
      </c>
      <c r="E58" s="14" t="s">
        <v>11</v>
      </c>
      <c r="F58" s="13"/>
      <c r="G58" s="14"/>
      <c r="H58" s="15">
        <f>SUM(H53:H57)</f>
        <v>26318</v>
      </c>
      <c r="I58" s="16">
        <f>COUNT(H53:H57)</f>
        <v>5</v>
      </c>
    </row>
    <row r="59" spans="1:9" customFormat="1" ht="15" x14ac:dyDescent="0.25">
      <c r="A59" s="20" t="s">
        <v>9</v>
      </c>
      <c r="B59" s="20" t="s">
        <v>10</v>
      </c>
      <c r="C59" s="20" t="s">
        <v>122</v>
      </c>
      <c r="D59" s="20" t="s">
        <v>121</v>
      </c>
      <c r="E59" s="20" t="s">
        <v>125</v>
      </c>
      <c r="F59" s="20" t="s">
        <v>124</v>
      </c>
      <c r="G59" s="20" t="s">
        <v>123</v>
      </c>
      <c r="H59" s="21">
        <v>1529.75</v>
      </c>
      <c r="I59" s="22"/>
    </row>
    <row r="60" spans="1:9" ht="15" x14ac:dyDescent="0.25">
      <c r="A60" s="13" t="s">
        <v>9</v>
      </c>
      <c r="B60" s="13" t="s">
        <v>10</v>
      </c>
      <c r="C60" s="13" t="s">
        <v>122</v>
      </c>
      <c r="D60" s="13" t="s">
        <v>121</v>
      </c>
      <c r="E60" s="14" t="s">
        <v>11</v>
      </c>
      <c r="F60" s="13"/>
      <c r="G60" s="14"/>
      <c r="H60" s="15">
        <f>SUM(H59)</f>
        <v>1529.75</v>
      </c>
      <c r="I60" s="16">
        <f>COUNT(H59)</f>
        <v>1</v>
      </c>
    </row>
    <row r="61" spans="1:9" customFormat="1" ht="15" x14ac:dyDescent="0.25">
      <c r="A61" s="20" t="s">
        <v>9</v>
      </c>
      <c r="B61" s="20" t="s">
        <v>10</v>
      </c>
      <c r="C61" s="20" t="s">
        <v>107</v>
      </c>
      <c r="D61" s="20" t="s">
        <v>32</v>
      </c>
      <c r="E61" s="20" t="s">
        <v>33</v>
      </c>
      <c r="F61" s="20" t="s">
        <v>120</v>
      </c>
      <c r="G61" s="20" t="s">
        <v>111</v>
      </c>
      <c r="H61" s="21">
        <v>900</v>
      </c>
      <c r="I61" s="22"/>
    </row>
    <row r="62" spans="1:9" customFormat="1" ht="15" x14ac:dyDescent="0.25">
      <c r="A62" s="20" t="s">
        <v>9</v>
      </c>
      <c r="B62" s="20" t="s">
        <v>10</v>
      </c>
      <c r="C62" s="20" t="s">
        <v>41</v>
      </c>
      <c r="D62" s="20" t="s">
        <v>32</v>
      </c>
      <c r="E62" s="20" t="s">
        <v>33</v>
      </c>
      <c r="F62" s="20" t="s">
        <v>49</v>
      </c>
      <c r="G62" s="20" t="s">
        <v>48</v>
      </c>
      <c r="H62" s="21">
        <v>450</v>
      </c>
      <c r="I62" s="22"/>
    </row>
    <row r="63" spans="1:9" customFormat="1" ht="15" x14ac:dyDescent="0.25">
      <c r="A63" s="20" t="s">
        <v>9</v>
      </c>
      <c r="B63" s="20" t="s">
        <v>10</v>
      </c>
      <c r="C63" s="20" t="s">
        <v>35</v>
      </c>
      <c r="D63" s="20" t="s">
        <v>32</v>
      </c>
      <c r="E63" s="20" t="s">
        <v>33</v>
      </c>
      <c r="F63" s="20" t="s">
        <v>37</v>
      </c>
      <c r="G63" s="20" t="s">
        <v>36</v>
      </c>
      <c r="H63" s="21">
        <v>516</v>
      </c>
      <c r="I63" s="22"/>
    </row>
    <row r="64" spans="1:9" ht="15" x14ac:dyDescent="0.25">
      <c r="A64" s="13" t="s">
        <v>9</v>
      </c>
      <c r="B64" s="13" t="s">
        <v>10</v>
      </c>
      <c r="C64" s="13" t="s">
        <v>107</v>
      </c>
      <c r="D64" s="13" t="s">
        <v>32</v>
      </c>
      <c r="E64" s="14" t="s">
        <v>11</v>
      </c>
      <c r="F64" s="13"/>
      <c r="G64" s="14"/>
      <c r="H64" s="15">
        <f>SUM(H61:H63)</f>
        <v>1866</v>
      </c>
      <c r="I64" s="16">
        <f>COUNT(H61:H63)</f>
        <v>3</v>
      </c>
    </row>
    <row r="65" spans="1:9" customFormat="1" ht="15" x14ac:dyDescent="0.25">
      <c r="A65" s="20" t="s">
        <v>9</v>
      </c>
      <c r="B65" s="20" t="s">
        <v>10</v>
      </c>
      <c r="C65" s="20" t="s">
        <v>107</v>
      </c>
      <c r="D65" s="20" t="s">
        <v>114</v>
      </c>
      <c r="E65" s="20" t="s">
        <v>117</v>
      </c>
      <c r="F65" s="20" t="s">
        <v>119</v>
      </c>
      <c r="G65" s="20" t="s">
        <v>118</v>
      </c>
      <c r="H65" s="21">
        <v>446.25</v>
      </c>
      <c r="I65" s="22"/>
    </row>
    <row r="66" spans="1:9" customFormat="1" ht="15" x14ac:dyDescent="0.25">
      <c r="A66" s="20" t="s">
        <v>9</v>
      </c>
      <c r="B66" s="20" t="s">
        <v>10</v>
      </c>
      <c r="C66" s="20" t="s">
        <v>107</v>
      </c>
      <c r="D66" s="20" t="s">
        <v>114</v>
      </c>
      <c r="E66" s="20" t="s">
        <v>117</v>
      </c>
      <c r="F66" s="20" t="s">
        <v>116</v>
      </c>
      <c r="G66" s="20" t="s">
        <v>115</v>
      </c>
      <c r="H66" s="21">
        <v>380</v>
      </c>
      <c r="I66" s="22"/>
    </row>
    <row r="67" spans="1:9" ht="15" x14ac:dyDescent="0.25">
      <c r="A67" s="13" t="s">
        <v>9</v>
      </c>
      <c r="B67" s="13" t="s">
        <v>10</v>
      </c>
      <c r="C67" s="13" t="s">
        <v>107</v>
      </c>
      <c r="D67" s="13" t="s">
        <v>114</v>
      </c>
      <c r="E67" s="14" t="s">
        <v>11</v>
      </c>
      <c r="F67" s="13"/>
      <c r="G67" s="14"/>
      <c r="H67" s="15">
        <f>SUM(H65:H66)</f>
        <v>826.25</v>
      </c>
      <c r="I67" s="16">
        <f>COUNT(H65:H66)</f>
        <v>2</v>
      </c>
    </row>
    <row r="68" spans="1:9" customFormat="1" ht="15" x14ac:dyDescent="0.25">
      <c r="A68" s="20" t="s">
        <v>9</v>
      </c>
      <c r="B68" s="20" t="s">
        <v>10</v>
      </c>
      <c r="C68" s="20" t="s">
        <v>107</v>
      </c>
      <c r="D68" s="20" t="s">
        <v>110</v>
      </c>
      <c r="E68" s="20" t="s">
        <v>113</v>
      </c>
      <c r="F68" s="20" t="s">
        <v>112</v>
      </c>
      <c r="G68" s="20" t="s">
        <v>111</v>
      </c>
      <c r="H68" s="21">
        <v>1515.3</v>
      </c>
      <c r="I68" s="22"/>
    </row>
    <row r="69" spans="1:9" ht="15" x14ac:dyDescent="0.25">
      <c r="A69" s="13" t="s">
        <v>9</v>
      </c>
      <c r="B69" s="13" t="s">
        <v>10</v>
      </c>
      <c r="C69" s="13" t="s">
        <v>107</v>
      </c>
      <c r="D69" s="13" t="s">
        <v>110</v>
      </c>
      <c r="E69" s="14" t="s">
        <v>11</v>
      </c>
      <c r="F69" s="13"/>
      <c r="G69" s="14"/>
      <c r="H69" s="15">
        <f>SUM(H68)</f>
        <v>1515.3</v>
      </c>
      <c r="I69" s="16">
        <f>COUNT(H68)</f>
        <v>1</v>
      </c>
    </row>
    <row r="70" spans="1:9" customFormat="1" ht="15" x14ac:dyDescent="0.25">
      <c r="A70" s="20" t="s">
        <v>9</v>
      </c>
      <c r="B70" s="20" t="s">
        <v>10</v>
      </c>
      <c r="C70" s="20" t="s">
        <v>107</v>
      </c>
      <c r="D70" s="20" t="s">
        <v>26</v>
      </c>
      <c r="E70" s="20" t="s">
        <v>27</v>
      </c>
      <c r="F70" s="20" t="s">
        <v>109</v>
      </c>
      <c r="G70" s="20" t="s">
        <v>108</v>
      </c>
      <c r="H70" s="21">
        <v>18010</v>
      </c>
      <c r="I70" s="22"/>
    </row>
    <row r="71" spans="1:9" ht="15" x14ac:dyDescent="0.25">
      <c r="A71" s="13" t="s">
        <v>9</v>
      </c>
      <c r="B71" s="13" t="s">
        <v>10</v>
      </c>
      <c r="C71" s="13" t="s">
        <v>107</v>
      </c>
      <c r="D71" s="13" t="s">
        <v>26</v>
      </c>
      <c r="E71" s="14" t="s">
        <v>11</v>
      </c>
      <c r="F71" s="13"/>
      <c r="G71" s="14"/>
      <c r="H71" s="15">
        <f>SUM(H70)</f>
        <v>18010</v>
      </c>
      <c r="I71" s="16">
        <f>COUNT(H70)</f>
        <v>1</v>
      </c>
    </row>
    <row r="72" spans="1:9" customFormat="1" ht="15" x14ac:dyDescent="0.25">
      <c r="A72" s="20" t="s">
        <v>9</v>
      </c>
      <c r="B72" s="20" t="s">
        <v>10</v>
      </c>
      <c r="C72" s="20" t="s">
        <v>90</v>
      </c>
      <c r="D72" s="20" t="s">
        <v>95</v>
      </c>
      <c r="E72" s="20" t="s">
        <v>98</v>
      </c>
      <c r="F72" s="20" t="s">
        <v>97</v>
      </c>
      <c r="G72" s="20" t="s">
        <v>96</v>
      </c>
      <c r="H72" s="21">
        <v>423.45</v>
      </c>
      <c r="I72" s="22"/>
    </row>
    <row r="73" spans="1:9" ht="15" x14ac:dyDescent="0.25">
      <c r="A73" s="13" t="s">
        <v>9</v>
      </c>
      <c r="B73" s="13" t="s">
        <v>10</v>
      </c>
      <c r="C73" s="13" t="s">
        <v>90</v>
      </c>
      <c r="D73" s="13" t="s">
        <v>95</v>
      </c>
      <c r="E73" s="14" t="s">
        <v>11</v>
      </c>
      <c r="F73" s="13"/>
      <c r="G73" s="14"/>
      <c r="H73" s="15">
        <f>SUM(H72)</f>
        <v>423.45</v>
      </c>
      <c r="I73" s="16">
        <f>COUNT(H72)</f>
        <v>1</v>
      </c>
    </row>
    <row r="74" spans="1:9" customFormat="1" ht="15" x14ac:dyDescent="0.25">
      <c r="A74" s="20" t="s">
        <v>9</v>
      </c>
      <c r="B74" s="20" t="s">
        <v>10</v>
      </c>
      <c r="C74" s="20" t="s">
        <v>86</v>
      </c>
      <c r="D74" s="20" t="s">
        <v>85</v>
      </c>
      <c r="E74" s="20" t="s">
        <v>89</v>
      </c>
      <c r="F74" s="20" t="s">
        <v>88</v>
      </c>
      <c r="G74" s="20" t="s">
        <v>87</v>
      </c>
      <c r="H74" s="21">
        <v>5021.8</v>
      </c>
      <c r="I74" s="22"/>
    </row>
    <row r="75" spans="1:9" ht="15" x14ac:dyDescent="0.25">
      <c r="A75" s="13" t="s">
        <v>9</v>
      </c>
      <c r="B75" s="13" t="s">
        <v>10</v>
      </c>
      <c r="C75" s="13" t="s">
        <v>86</v>
      </c>
      <c r="D75" s="13" t="s">
        <v>85</v>
      </c>
      <c r="E75" s="14" t="s">
        <v>11</v>
      </c>
      <c r="F75" s="13"/>
      <c r="G75" s="14"/>
      <c r="H75" s="15">
        <f>SUM(H74)</f>
        <v>5021.8</v>
      </c>
      <c r="I75" s="16">
        <f>COUNT(H74)</f>
        <v>1</v>
      </c>
    </row>
    <row r="76" spans="1:9" customFormat="1" ht="15" x14ac:dyDescent="0.25">
      <c r="A76" s="20" t="s">
        <v>9</v>
      </c>
      <c r="B76" s="20" t="s">
        <v>10</v>
      </c>
      <c r="C76" s="20" t="s">
        <v>77</v>
      </c>
      <c r="D76" s="20" t="s">
        <v>81</v>
      </c>
      <c r="E76" s="20" t="s">
        <v>84</v>
      </c>
      <c r="F76" s="20" t="s">
        <v>83</v>
      </c>
      <c r="G76" s="20" t="s">
        <v>82</v>
      </c>
      <c r="H76" s="21">
        <v>588</v>
      </c>
      <c r="I76" s="22"/>
    </row>
    <row r="77" spans="1:9" ht="15" x14ac:dyDescent="0.25">
      <c r="A77" s="13" t="s">
        <v>9</v>
      </c>
      <c r="B77" s="13" t="s">
        <v>10</v>
      </c>
      <c r="C77" s="13" t="s">
        <v>77</v>
      </c>
      <c r="D77" s="13" t="s">
        <v>81</v>
      </c>
      <c r="E77" s="14" t="s">
        <v>11</v>
      </c>
      <c r="F77" s="13"/>
      <c r="G77" s="14"/>
      <c r="H77" s="15">
        <f>SUM(H76)</f>
        <v>588</v>
      </c>
      <c r="I77" s="16">
        <f>COUNT(H76)</f>
        <v>1</v>
      </c>
    </row>
    <row r="78" spans="1:9" customFormat="1" ht="15" x14ac:dyDescent="0.25">
      <c r="A78" s="20" t="s">
        <v>9</v>
      </c>
      <c r="B78" s="20" t="s">
        <v>10</v>
      </c>
      <c r="C78" s="20" t="s">
        <v>72</v>
      </c>
      <c r="D78" s="20" t="s">
        <v>71</v>
      </c>
      <c r="E78" s="20" t="s">
        <v>75</v>
      </c>
      <c r="F78" s="20" t="s">
        <v>74</v>
      </c>
      <c r="G78" s="20" t="s">
        <v>73</v>
      </c>
      <c r="H78" s="21">
        <v>12000</v>
      </c>
      <c r="I78" s="22"/>
    </row>
    <row r="79" spans="1:9" ht="15" x14ac:dyDescent="0.25">
      <c r="A79" s="13" t="s">
        <v>9</v>
      </c>
      <c r="B79" s="13" t="s">
        <v>10</v>
      </c>
      <c r="C79" s="13" t="s">
        <v>72</v>
      </c>
      <c r="D79" s="13" t="s">
        <v>71</v>
      </c>
      <c r="E79" s="14" t="s">
        <v>11</v>
      </c>
      <c r="F79" s="13"/>
      <c r="G79" s="14"/>
      <c r="H79" s="15">
        <f>SUM(H78)</f>
        <v>12000</v>
      </c>
      <c r="I79" s="16">
        <f>COUNT(H78)</f>
        <v>1</v>
      </c>
    </row>
    <row r="80" spans="1:9" customFormat="1" ht="15" x14ac:dyDescent="0.25">
      <c r="A80" s="20" t="s">
        <v>9</v>
      </c>
      <c r="B80" s="20" t="s">
        <v>10</v>
      </c>
      <c r="C80" s="20" t="s">
        <v>59</v>
      </c>
      <c r="D80" s="20" t="s">
        <v>30</v>
      </c>
      <c r="E80" s="20" t="s">
        <v>31</v>
      </c>
      <c r="F80" s="20" t="s">
        <v>70</v>
      </c>
      <c r="G80" s="20" t="s">
        <v>69</v>
      </c>
      <c r="H80" s="21">
        <v>50</v>
      </c>
      <c r="I80" s="22"/>
    </row>
    <row r="81" spans="1:11" ht="15" x14ac:dyDescent="0.25">
      <c r="A81" s="13" t="s">
        <v>9</v>
      </c>
      <c r="B81" s="13" t="s">
        <v>10</v>
      </c>
      <c r="C81" s="13" t="s">
        <v>59</v>
      </c>
      <c r="D81" s="13" t="s">
        <v>30</v>
      </c>
      <c r="E81" s="14" t="s">
        <v>11</v>
      </c>
      <c r="F81" s="13"/>
      <c r="G81" s="14"/>
      <c r="H81" s="15">
        <f>SUM(H80)</f>
        <v>50</v>
      </c>
      <c r="I81" s="16">
        <f>COUNT(H80)</f>
        <v>1</v>
      </c>
    </row>
    <row r="82" spans="1:11" customFormat="1" ht="15" x14ac:dyDescent="0.25">
      <c r="A82" s="20" t="s">
        <v>9</v>
      </c>
      <c r="B82" s="20" t="s">
        <v>10</v>
      </c>
      <c r="C82" s="20" t="s">
        <v>59</v>
      </c>
      <c r="D82" s="20" t="s">
        <v>20</v>
      </c>
      <c r="E82" s="20" t="s">
        <v>21</v>
      </c>
      <c r="F82" s="20" t="s">
        <v>68</v>
      </c>
      <c r="G82" s="20" t="s">
        <v>67</v>
      </c>
      <c r="H82" s="21">
        <v>280</v>
      </c>
      <c r="I82" s="22"/>
    </row>
    <row r="83" spans="1:11" customFormat="1" ht="15" x14ac:dyDescent="0.25">
      <c r="A83" s="20" t="s">
        <v>9</v>
      </c>
      <c r="B83" s="20" t="s">
        <v>10</v>
      </c>
      <c r="C83" s="20" t="s">
        <v>41</v>
      </c>
      <c r="D83" s="20" t="s">
        <v>20</v>
      </c>
      <c r="E83" s="20" t="s">
        <v>21</v>
      </c>
      <c r="F83" s="20" t="s">
        <v>51</v>
      </c>
      <c r="G83" s="20" t="s">
        <v>50</v>
      </c>
      <c r="H83" s="21">
        <v>22</v>
      </c>
      <c r="I83" s="22"/>
    </row>
    <row r="84" spans="1:11" ht="15" x14ac:dyDescent="0.25">
      <c r="A84" s="13" t="s">
        <v>9</v>
      </c>
      <c r="B84" s="13" t="s">
        <v>10</v>
      </c>
      <c r="C84" s="13" t="s">
        <v>59</v>
      </c>
      <c r="D84" s="13" t="s">
        <v>20</v>
      </c>
      <c r="E84" s="14" t="s">
        <v>11</v>
      </c>
      <c r="F84" s="13"/>
      <c r="G84" s="14"/>
      <c r="H84" s="15">
        <f>SUM(H82:H83)</f>
        <v>302</v>
      </c>
      <c r="I84" s="16">
        <f>COUNT(H82:H83)</f>
        <v>2</v>
      </c>
    </row>
    <row r="85" spans="1:11" customFormat="1" ht="15" x14ac:dyDescent="0.25">
      <c r="A85" s="20" t="s">
        <v>9</v>
      </c>
      <c r="B85" s="20" t="s">
        <v>10</v>
      </c>
      <c r="C85" s="20" t="s">
        <v>59</v>
      </c>
      <c r="D85" s="20" t="s">
        <v>12</v>
      </c>
      <c r="E85" s="20" t="s">
        <v>13</v>
      </c>
      <c r="F85" s="20" t="s">
        <v>66</v>
      </c>
      <c r="G85" s="20" t="s">
        <v>65</v>
      </c>
      <c r="H85" s="21">
        <v>30</v>
      </c>
      <c r="I85" s="22"/>
    </row>
    <row r="86" spans="1:11" customFormat="1" ht="15" x14ac:dyDescent="0.25">
      <c r="A86" s="20" t="s">
        <v>9</v>
      </c>
      <c r="B86" s="20" t="s">
        <v>10</v>
      </c>
      <c r="C86" s="20" t="s">
        <v>59</v>
      </c>
      <c r="D86" s="20" t="s">
        <v>12</v>
      </c>
      <c r="E86" s="20" t="s">
        <v>13</v>
      </c>
      <c r="F86" s="20" t="s">
        <v>64</v>
      </c>
      <c r="G86" s="20" t="s">
        <v>63</v>
      </c>
      <c r="H86" s="21">
        <v>50</v>
      </c>
      <c r="I86" s="22"/>
    </row>
    <row r="87" spans="1:11" ht="15" x14ac:dyDescent="0.25">
      <c r="A87" s="13" t="s">
        <v>9</v>
      </c>
      <c r="B87" s="13" t="s">
        <v>10</v>
      </c>
      <c r="C87" s="13" t="s">
        <v>59</v>
      </c>
      <c r="D87" s="13" t="s">
        <v>12</v>
      </c>
      <c r="E87" s="14" t="s">
        <v>11</v>
      </c>
      <c r="F87" s="13"/>
      <c r="G87" s="14"/>
      <c r="H87" s="15">
        <f>SUM(H85:H86)</f>
        <v>80</v>
      </c>
      <c r="I87" s="16">
        <f>COUNT(H85:H86)</f>
        <v>2</v>
      </c>
    </row>
    <row r="88" spans="1:11" customFormat="1" ht="15" x14ac:dyDescent="0.25">
      <c r="A88" s="20" t="s">
        <v>9</v>
      </c>
      <c r="B88" s="20" t="s">
        <v>10</v>
      </c>
      <c r="C88" s="20" t="s">
        <v>59</v>
      </c>
      <c r="D88" s="20" t="s">
        <v>58</v>
      </c>
      <c r="E88" s="20" t="s">
        <v>62</v>
      </c>
      <c r="F88" s="20" t="s">
        <v>61</v>
      </c>
      <c r="G88" s="20" t="s">
        <v>60</v>
      </c>
      <c r="H88" s="21">
        <v>2087.81</v>
      </c>
      <c r="I88" s="22"/>
    </row>
    <row r="89" spans="1:11" ht="15" x14ac:dyDescent="0.25">
      <c r="A89" s="13" t="s">
        <v>9</v>
      </c>
      <c r="B89" s="13" t="s">
        <v>10</v>
      </c>
      <c r="C89" s="13" t="s">
        <v>59</v>
      </c>
      <c r="D89" s="13" t="s">
        <v>58</v>
      </c>
      <c r="E89" s="14" t="s">
        <v>11</v>
      </c>
      <c r="F89" s="13"/>
      <c r="G89" s="14"/>
      <c r="H89" s="15">
        <f>SUM(H88)</f>
        <v>2087.81</v>
      </c>
      <c r="I89" s="16">
        <f>COUNT(H88)</f>
        <v>1</v>
      </c>
    </row>
    <row r="90" spans="1:11" customFormat="1" ht="15" x14ac:dyDescent="0.25">
      <c r="A90" s="20" t="s">
        <v>9</v>
      </c>
      <c r="B90" s="20" t="s">
        <v>10</v>
      </c>
      <c r="C90" s="20" t="s">
        <v>41</v>
      </c>
      <c r="D90" s="20" t="s">
        <v>52</v>
      </c>
      <c r="E90" s="20" t="s">
        <v>55</v>
      </c>
      <c r="F90" s="20" t="s">
        <v>54</v>
      </c>
      <c r="G90" s="20" t="s">
        <v>53</v>
      </c>
      <c r="H90" s="21">
        <v>725</v>
      </c>
      <c r="I90" s="22"/>
    </row>
    <row r="91" spans="1:11" ht="15" x14ac:dyDescent="0.25">
      <c r="A91" s="13" t="s">
        <v>9</v>
      </c>
      <c r="B91" s="13" t="s">
        <v>10</v>
      </c>
      <c r="C91" s="13" t="s">
        <v>41</v>
      </c>
      <c r="D91" s="13" t="s">
        <v>52</v>
      </c>
      <c r="E91" s="14" t="s">
        <v>11</v>
      </c>
      <c r="F91" s="13"/>
      <c r="G91" s="14"/>
      <c r="H91" s="15">
        <f>SUM(H90)</f>
        <v>725</v>
      </c>
      <c r="I91" s="16">
        <f>COUNT(H90)</f>
        <v>1</v>
      </c>
    </row>
    <row r="92" spans="1:11" customFormat="1" ht="15" x14ac:dyDescent="0.25">
      <c r="A92" s="20" t="s">
        <v>9</v>
      </c>
      <c r="B92" s="20" t="s">
        <v>10</v>
      </c>
      <c r="C92" s="20" t="s">
        <v>41</v>
      </c>
      <c r="D92" s="20" t="s">
        <v>44</v>
      </c>
      <c r="E92" s="20" t="s">
        <v>47</v>
      </c>
      <c r="F92" s="20" t="s">
        <v>46</v>
      </c>
      <c r="G92" s="20" t="s">
        <v>45</v>
      </c>
      <c r="H92" s="21">
        <v>447</v>
      </c>
      <c r="I92" s="22"/>
    </row>
    <row r="93" spans="1:11" ht="15" x14ac:dyDescent="0.25">
      <c r="A93" s="13" t="s">
        <v>9</v>
      </c>
      <c r="B93" s="13" t="s">
        <v>10</v>
      </c>
      <c r="C93" s="13" t="s">
        <v>41</v>
      </c>
      <c r="D93" s="13" t="s">
        <v>44</v>
      </c>
      <c r="E93" s="14" t="s">
        <v>11</v>
      </c>
      <c r="F93" s="13"/>
      <c r="G93" s="14"/>
      <c r="H93" s="15">
        <f>SUM(H92)</f>
        <v>447</v>
      </c>
      <c r="I93" s="16">
        <f>COUNT(H92)</f>
        <v>1</v>
      </c>
    </row>
    <row r="94" spans="1:11" ht="15" x14ac:dyDescent="0.25">
      <c r="A94" s="13" t="s">
        <v>14</v>
      </c>
      <c r="B94" s="13"/>
      <c r="C94" s="13"/>
      <c r="D94" s="13"/>
      <c r="E94" s="14"/>
      <c r="F94" s="13"/>
      <c r="G94" s="14"/>
      <c r="H94" s="17">
        <v>218901.76000000001</v>
      </c>
      <c r="I94" s="18">
        <v>56</v>
      </c>
    </row>
    <row r="95" spans="1:11" ht="15" x14ac:dyDescent="0.25">
      <c r="A95" s="20"/>
      <c r="B95" s="20"/>
      <c r="C95" s="20"/>
      <c r="D95" s="20"/>
      <c r="E95" s="23"/>
      <c r="F95" s="20"/>
      <c r="G95" s="23"/>
      <c r="H95" s="21"/>
      <c r="I95" s="22"/>
      <c r="K95" s="12"/>
    </row>
    <row r="96" spans="1:11" x14ac:dyDescent="0.25">
      <c r="A96" s="7"/>
      <c r="B96" s="7"/>
      <c r="C96" s="7"/>
      <c r="D96" s="7"/>
      <c r="E96" s="6"/>
      <c r="F96" s="7"/>
      <c r="G96" s="6"/>
      <c r="H96" s="8"/>
      <c r="I96" s="10"/>
    </row>
    <row r="97" spans="1:9" x14ac:dyDescent="0.25">
      <c r="A97" s="7"/>
      <c r="B97" s="7"/>
      <c r="C97" s="7"/>
      <c r="D97" s="7"/>
      <c r="E97" s="6"/>
      <c r="F97" s="7"/>
      <c r="G97" s="6"/>
      <c r="H97" s="8">
        <f>+H9+H11+H13+H16+H18+H24+H28+H30+H32+H38+H40+H42+H50+H52+H58+H60+H64+H67+H69+H71+H73+H75+H77+H79+H81+H84+H87+H89+H91+H93</f>
        <v>218901.75999999998</v>
      </c>
      <c r="I97" s="10">
        <f>+I9+I11+I13+I16+I18+I24+I28+I30+I32+I38+I40+I42+I50+I52+I58+I60+I64+I67+I69+I71+I73+I75+I77+I79+I81+I84+I87+I89+I91+I93</f>
        <v>56</v>
      </c>
    </row>
    <row r="98" spans="1:9" x14ac:dyDescent="0.25">
      <c r="A98" s="7"/>
      <c r="B98" s="7"/>
      <c r="C98" s="7"/>
      <c r="D98" s="7"/>
      <c r="E98" s="6"/>
      <c r="F98" s="7"/>
      <c r="G98" s="6"/>
      <c r="H98" s="8"/>
      <c r="I98" s="10"/>
    </row>
    <row r="99" spans="1:9" x14ac:dyDescent="0.25">
      <c r="A99" s="7"/>
      <c r="B99" s="7"/>
      <c r="C99" s="7"/>
      <c r="D99" s="7"/>
      <c r="E99" s="6"/>
      <c r="F99" s="7"/>
      <c r="G99" s="6"/>
      <c r="H99" s="8"/>
      <c r="I99" s="10"/>
    </row>
    <row r="100" spans="1:9" x14ac:dyDescent="0.25">
      <c r="A100" s="7"/>
      <c r="B100" s="7"/>
      <c r="C100" s="7"/>
      <c r="D100" s="7"/>
      <c r="E100" s="6"/>
      <c r="F100" s="7"/>
      <c r="G100" s="6"/>
      <c r="H100" s="8"/>
      <c r="I100" s="10"/>
    </row>
    <row r="101" spans="1:9" x14ac:dyDescent="0.25">
      <c r="A101" s="7"/>
      <c r="B101" s="7"/>
      <c r="C101" s="7"/>
      <c r="D101" s="7"/>
      <c r="E101" s="6"/>
      <c r="F101" s="7"/>
      <c r="G101" s="6"/>
      <c r="H101" s="8"/>
      <c r="I101" s="10"/>
    </row>
    <row r="102" spans="1:9" x14ac:dyDescent="0.25">
      <c r="A102" s="7"/>
      <c r="B102" s="7"/>
      <c r="C102" s="7"/>
      <c r="D102" s="7"/>
      <c r="E102" s="6"/>
      <c r="F102" s="7"/>
      <c r="G102" s="6"/>
      <c r="H102" s="8"/>
      <c r="I102" s="10"/>
    </row>
    <row r="103" spans="1:9" x14ac:dyDescent="0.25">
      <c r="A103" s="7"/>
      <c r="B103" s="7"/>
      <c r="C103" s="7"/>
      <c r="D103" s="7"/>
      <c r="E103" s="6"/>
      <c r="F103" s="7"/>
      <c r="G103" s="6"/>
      <c r="H103" s="8"/>
      <c r="I103" s="10"/>
    </row>
    <row r="104" spans="1:9" x14ac:dyDescent="0.25">
      <c r="A104" s="7"/>
      <c r="B104" s="7"/>
      <c r="C104" s="7"/>
      <c r="D104" s="7"/>
      <c r="E104" s="6"/>
      <c r="F104" s="7"/>
      <c r="G104" s="6"/>
      <c r="H104" s="8"/>
      <c r="I104" s="10"/>
    </row>
    <row r="105" spans="1:9" x14ac:dyDescent="0.25">
      <c r="A105" s="7"/>
      <c r="B105" s="7"/>
      <c r="C105" s="7"/>
      <c r="D105" s="7"/>
      <c r="E105" s="6"/>
      <c r="F105" s="7"/>
      <c r="G105" s="6"/>
      <c r="H105" s="8"/>
      <c r="I105" s="10"/>
    </row>
    <row r="106" spans="1:9" x14ac:dyDescent="0.25">
      <c r="A106" s="7"/>
      <c r="B106" s="7"/>
      <c r="C106" s="7"/>
      <c r="D106" s="7"/>
      <c r="E106" s="6"/>
      <c r="F106" s="7"/>
      <c r="G106" s="6"/>
      <c r="H106" s="8"/>
      <c r="I106" s="10"/>
    </row>
    <row r="107" spans="1:9" x14ac:dyDescent="0.25">
      <c r="A107" s="7"/>
      <c r="B107" s="7"/>
      <c r="C107" s="7"/>
      <c r="D107" s="7"/>
      <c r="E107" s="6"/>
      <c r="F107" s="7"/>
      <c r="G107" s="6"/>
      <c r="H107" s="8"/>
      <c r="I107" s="10"/>
    </row>
    <row r="108" spans="1:9" x14ac:dyDescent="0.25">
      <c r="A108" s="7"/>
      <c r="B108" s="7"/>
      <c r="C108" s="7"/>
      <c r="D108" s="7"/>
      <c r="E108" s="6"/>
      <c r="F108" s="7"/>
      <c r="G108" s="6"/>
      <c r="H108" s="8"/>
      <c r="I108" s="10"/>
    </row>
    <row r="109" spans="1:9" x14ac:dyDescent="0.25">
      <c r="A109" s="7"/>
      <c r="B109" s="7"/>
      <c r="C109" s="7"/>
      <c r="D109" s="7"/>
      <c r="E109" s="6"/>
      <c r="F109" s="7"/>
      <c r="G109" s="6"/>
      <c r="H109" s="8"/>
      <c r="I109" s="10"/>
    </row>
    <row r="110" spans="1:9" x14ac:dyDescent="0.25">
      <c r="A110" s="7"/>
      <c r="B110" s="7"/>
      <c r="C110" s="7"/>
      <c r="D110" s="7"/>
      <c r="E110" s="6"/>
      <c r="F110" s="7"/>
      <c r="G110" s="6"/>
      <c r="H110" s="8"/>
      <c r="I110" s="10"/>
    </row>
    <row r="111" spans="1:9" x14ac:dyDescent="0.25">
      <c r="A111" s="7"/>
      <c r="B111" s="7"/>
      <c r="C111" s="7"/>
      <c r="D111" s="7"/>
      <c r="E111" s="6"/>
      <c r="F111" s="7"/>
      <c r="G111" s="6"/>
      <c r="H111" s="8"/>
      <c r="I111" s="10"/>
    </row>
    <row r="112" spans="1:9" x14ac:dyDescent="0.25">
      <c r="A112" s="7"/>
      <c r="B112" s="7"/>
      <c r="C112" s="7"/>
      <c r="D112" s="7"/>
      <c r="E112" s="6"/>
      <c r="F112" s="7"/>
      <c r="G112" s="6"/>
      <c r="H112" s="8"/>
      <c r="I112" s="10"/>
    </row>
    <row r="113" spans="1:9" x14ac:dyDescent="0.25">
      <c r="A113" s="7"/>
      <c r="B113" s="7"/>
      <c r="C113" s="7"/>
      <c r="D113" s="7"/>
      <c r="E113" s="6"/>
      <c r="F113" s="7"/>
      <c r="G113" s="6"/>
      <c r="H113" s="8"/>
      <c r="I113" s="10"/>
    </row>
  </sheetData>
  <sheetProtection selectLockedCells="1" selectUnlockedCells="1"/>
  <mergeCells count="4">
    <mergeCell ref="A2:H2"/>
    <mergeCell ref="A1:H1"/>
    <mergeCell ref="A3:H3"/>
    <mergeCell ref="A4:H4"/>
  </mergeCells>
  <printOptions horizontalCentered="1"/>
  <pageMargins left="0.47244094488188981" right="0" top="0.51181102362204722" bottom="0.78740157480314965" header="0.31496062992125984" footer="0.51181102362204722"/>
  <pageSetup paperSize="14" scale="65" firstPageNumber="0" orientation="landscape" r:id="rId1"/>
  <headerFooter>
    <oddHeader xml:space="preserve">&amp;L&amp;G&amp;C&amp;"Times New Roman,Negrita"&amp;20&amp;K000000Instituto de la Defensa Pública Penal&amp;"Times New Roman,Normal"&amp;11
&amp;"Times New Roman,Cursiva"&amp;16Defendemos con excelencia, actuamos con transparencia&amp;"Times New Roman,Normal"&amp;11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Hoja1</vt:lpstr>
      <vt:lpstr>Hoja1!__xlnm_Print_Area</vt:lpstr>
      <vt:lpstr>Hoja1!__xlnm_Print_Titles</vt:lpstr>
      <vt:lpstr>Hoja1!Área_de_impresión</vt:lpstr>
      <vt:lpstr>Hoja1!Print_Area_0</vt:lpstr>
      <vt:lpstr>Hoja1!Print_Titles_0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Mahony Perez</dc:creator>
  <cp:lastModifiedBy>Byron Morales</cp:lastModifiedBy>
  <cp:lastPrinted>2025-06-03T03:55:25Z</cp:lastPrinted>
  <dcterms:created xsi:type="dcterms:W3CDTF">2018-11-08T20:32:11Z</dcterms:created>
  <dcterms:modified xsi:type="dcterms:W3CDTF">2025-06-04T16:42:02Z</dcterms:modified>
</cp:coreProperties>
</file>